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CliSciEd\OpenSciED\"/>
    </mc:Choice>
  </mc:AlternateContent>
  <bookViews>
    <workbookView xWindow="0" yWindow="0" windowWidth="19200" windowHeight="11160"/>
  </bookViews>
  <sheets>
    <sheet name="Summary" sheetId="1" r:id="rId1"/>
    <sheet name="Details" sheetId="2" r:id="rId2"/>
  </sheets>
  <calcPr calcId="162913"/>
</workbook>
</file>

<file path=xl/calcChain.xml><?xml version="1.0" encoding="utf-8"?>
<calcChain xmlns="http://schemas.openxmlformats.org/spreadsheetml/2006/main">
  <c r="L42" i="2" l="1"/>
  <c r="J42" i="2"/>
  <c r="J41" i="2"/>
  <c r="L41" i="2" s="1"/>
  <c r="L40" i="2"/>
  <c r="J40" i="2"/>
  <c r="J39" i="2"/>
  <c r="L39" i="2" s="1"/>
  <c r="L38" i="2"/>
  <c r="J38" i="2"/>
  <c r="J37" i="2"/>
  <c r="L37" i="2" s="1"/>
  <c r="L36" i="2"/>
  <c r="J36" i="2"/>
  <c r="J35" i="2"/>
  <c r="L35" i="2" s="1"/>
  <c r="L34" i="2"/>
  <c r="J34" i="2"/>
  <c r="J33" i="2"/>
  <c r="L33" i="2" s="1"/>
  <c r="L32" i="2"/>
  <c r="J32" i="2"/>
  <c r="J30" i="2"/>
  <c r="L30" i="2" s="1"/>
  <c r="L29" i="2"/>
  <c r="J29" i="2"/>
  <c r="J28" i="2"/>
  <c r="L28" i="2" s="1"/>
  <c r="L27" i="2"/>
  <c r="J27" i="2"/>
  <c r="J26" i="2"/>
  <c r="L26" i="2" s="1"/>
  <c r="L25" i="2"/>
  <c r="J25" i="2"/>
  <c r="J24" i="2"/>
  <c r="L24" i="2" s="1"/>
  <c r="L23" i="2"/>
  <c r="J23" i="2"/>
  <c r="J22" i="2"/>
  <c r="L22" i="2" s="1"/>
  <c r="L21" i="2"/>
  <c r="J21" i="2"/>
  <c r="J20" i="2"/>
  <c r="L20" i="2" s="1"/>
  <c r="L19" i="2"/>
  <c r="J19" i="2"/>
  <c r="J18" i="2"/>
  <c r="L18" i="2" s="1"/>
  <c r="C5" i="1" s="1"/>
  <c r="D5" i="1" s="1"/>
  <c r="L16" i="2"/>
  <c r="J16" i="2"/>
  <c r="J15" i="2"/>
  <c r="L15" i="2" s="1"/>
  <c r="L14" i="2"/>
  <c r="J14" i="2"/>
  <c r="J13" i="2"/>
  <c r="L13" i="2" s="1"/>
  <c r="L12" i="2"/>
  <c r="J12" i="2"/>
  <c r="J11" i="2"/>
  <c r="L11" i="2" s="1"/>
  <c r="L9" i="2"/>
  <c r="J9" i="2"/>
  <c r="J8" i="2"/>
  <c r="L8" i="2" s="1"/>
  <c r="L7" i="2"/>
  <c r="J7" i="2"/>
  <c r="J6" i="2"/>
  <c r="L6" i="2" s="1"/>
  <c r="L5" i="2"/>
  <c r="J5" i="2"/>
  <c r="J4" i="2"/>
  <c r="L4" i="2" s="1"/>
  <c r="L3" i="2"/>
  <c r="J3" i="2"/>
  <c r="B6" i="1"/>
  <c r="B5" i="1"/>
  <c r="B4" i="1"/>
  <c r="B10" i="1" s="1"/>
  <c r="B3" i="1"/>
  <c r="B9" i="1" s="1"/>
  <c r="C6" i="1" l="1"/>
  <c r="D6" i="1" s="1"/>
  <c r="D9" i="1" s="1"/>
  <c r="C3" i="1"/>
  <c r="C9" i="1" s="1"/>
  <c r="C4" i="1"/>
  <c r="C10" i="1" s="1"/>
  <c r="E9" i="1" l="1"/>
  <c r="D10" i="1"/>
</calcChain>
</file>

<file path=xl/sharedStrings.xml><?xml version="1.0" encoding="utf-8"?>
<sst xmlns="http://schemas.openxmlformats.org/spreadsheetml/2006/main" count="193" uniqueCount="148">
  <si>
    <t>Per Class</t>
  </si>
  <si>
    <t>For 6 classes</t>
  </si>
  <si>
    <t>Annual Replenishment (6 classes)</t>
  </si>
  <si>
    <t>Standard Equipment</t>
  </si>
  <si>
    <t>Lesson(s)</t>
  </si>
  <si>
    <t>1 per class/    per group/     per student</t>
  </si>
  <si>
    <t>Preferred Group Size</t>
  </si>
  <si>
    <t>Total number per class (based on class size of 30)</t>
  </si>
  <si>
    <t>Specifications</t>
  </si>
  <si>
    <t>Example</t>
  </si>
  <si>
    <t>Notes (e.g., living; storage instructions; where it could be obtained locally</t>
  </si>
  <si>
    <t>Approximate Cost per Item</t>
  </si>
  <si>
    <t>TOTAL</t>
  </si>
  <si>
    <t>number of these orders needed for 6 sections</t>
  </si>
  <si>
    <t>Total cost per one teacher for 6 classes (initial outlay, assuming no existing equipment)</t>
  </si>
  <si>
    <t>Annual Replacement Cost</t>
  </si>
  <si>
    <t>Specialized Equipment</t>
  </si>
  <si>
    <t>Costs</t>
  </si>
  <si>
    <t>Basic Consumables</t>
  </si>
  <si>
    <t>Specialized Consumables</t>
  </si>
  <si>
    <t>A. Standard Equipment: These are things that last from class to class, and are common to most classrooms [rulers, balances]</t>
  </si>
  <si>
    <t>dark markers (pk of 3)</t>
  </si>
  <si>
    <t>1,8,11,13</t>
  </si>
  <si>
    <t>3 per group</t>
  </si>
  <si>
    <t>TOTAL FOR SCHOOLS WITH standard equipment</t>
  </si>
  <si>
    <t>price is for pack of 3</t>
  </si>
  <si>
    <t>https://www.amazon.com/Sharpie-Permanent-Marker-Point-Black/dp/B00U2O5XHE/ref=sr_1_7?s=office-products&amp;ie=UTF8&amp;qid=1524517563&amp;sr=1-7&amp;keywords=marker</t>
  </si>
  <si>
    <t xml:space="preserve">$353.10 Reusable assuming no existing materials
$240.10 Reusable assuming thermometers/beakers
$157.85 Consumables for Investigations/Design challenges
TOTAL: $510.90 assuming no existing materials
              $397.90 assuming thermometers/beakers
</t>
  </si>
  <si>
    <t>250 or 500 ml pyrex beaker (pk of 1)</t>
  </si>
  <si>
    <t>3 &amp; 6</t>
  </si>
  <si>
    <t>1 per group</t>
  </si>
  <si>
    <t>need to be pyrex</t>
  </si>
  <si>
    <t>https://www.amazon.com/PYREX-Griffin-250mL-Beaker-Graduated/dp/B003TV9LY8/ref=sr_1_4?ie=UTF8&amp;qid=1524601625&amp;sr=8-4&amp;keywords=pyrex+250+ml+beaker&amp;dpID=210f-2wA40L&amp;preST=_SX342_QL70_&amp;dpSrc=srch</t>
  </si>
  <si>
    <t>hot plate (pk of 1)</t>
  </si>
  <si>
    <t xml:space="preserve"> make sure your outlets can handle multiple 1000W electric heaters on at once</t>
  </si>
  <si>
    <t>https://www.amazon.com/Elite-Cuisine-ESB-301F-Maxi-Matic-Electric/dp/B000B2WOWE/ref=sr_1_8?s=kitchen&amp;ie=UTF8&amp;qid=1524601543&amp;sr=1-8&amp;keywords=hot+plate&amp;dpID=31Lnf7xn-qL&amp;preST=_SX300_QL70_&amp;dpSrc=srch</t>
  </si>
  <si>
    <t>electronic scale, 500g range (pk of 1)</t>
  </si>
  <si>
    <t>11</t>
  </si>
  <si>
    <t>lab grade electronic scales work too</t>
  </si>
  <si>
    <t>https://www.amazon.com/dp/B01HCKQG7G/ref=psdc_678508011_t3_B00O9NDERK</t>
  </si>
  <si>
    <t>lab stand and clamp (pk of 1)</t>
  </si>
  <si>
    <t>1 per class</t>
  </si>
  <si>
    <t>for demonstration</t>
  </si>
  <si>
    <t>https://www.flinnsci.com/support-stand-economy-choice/ap4550/</t>
  </si>
  <si>
    <t>4" ring support (pk of 1)</t>
  </si>
  <si>
    <t>small ring sizes work too</t>
  </si>
  <si>
    <t>https://www.flinnsci.com/ring-support-4/ap1067/</t>
  </si>
  <si>
    <t>5" Wire Gauze Squares, Steel (pk of 1)</t>
  </si>
  <si>
    <t>smaller wire squares work too, as long as they are bigger than the ring size</t>
  </si>
  <si>
    <t>https://www.flinnsci.com/wire-gauze-squares-steel-with-ceramic-centers-5-x-5/ap1189/</t>
  </si>
  <si>
    <t>B. Specialized Equipment: These are things that last from class to class, that aren’t common or easy to get. [e.g., motion sensor, rock samples]</t>
  </si>
  <si>
    <t>Rotary Candle Holder Spinning Candleholder Metal Small Gift (Snow)</t>
  </si>
  <si>
    <t>https://www.amazon.com/gp/product/B01MG6Z25Y/ref=oh_aui_detailpage_o04_s00?ie=UTF8&amp;psc=1</t>
  </si>
  <si>
    <t>Autopilot Desktop CO2 Monitor &amp; Data Logger</t>
  </si>
  <si>
    <t>This records CO2 and humidity; Pasco or vernier CO2 probes work too if you have both kinds</t>
  </si>
  <si>
    <t>https://www.amazon.com/gp/product/B01FYWU2IS/ref=oh_aui_detailpage_o00_s00?ie=UTF8&amp;psc=1</t>
  </si>
  <si>
    <t>4 L pyrex bowl</t>
  </si>
  <si>
    <t>Pyrex is key; large 4 L is key</t>
  </si>
  <si>
    <t>https://www.amazon.com/Pyrex-Smart-Essentials-4-qt-Mixing/dp/B0000CF41U</t>
  </si>
  <si>
    <t>Silicon lid (more than 11" diameter)</t>
  </si>
  <si>
    <t>silicon lid bigger than the diameter of the pyrex bowl is key</t>
  </si>
  <si>
    <t>https://www.amazon.com/dp/B071DBRPMS?aaxitk=sLAo3nXQfjTl6bKxz896Lw&amp;pd_rd_i=B071DBRPMS&amp;pf_rd_m=ATVPDKIKX0DER&amp;pf_rd_p=3534726502&amp;pd_rd_wg=nxbfD&amp;pf_rd_r=RZ83M0C0MPS38Z4TC6MH&amp;pf_rd_s=desktop-sx-top-slot&amp;pf_rd_t=301&amp;pd_rd_w=Aozqr&amp;pf_rd_i=pyrex+4l+with+lid&amp;pd_rd_r=4651891b-8919-4553-96ef-3f46eb071bcc&amp;hsa_cr_id=6102695490201</t>
  </si>
  <si>
    <t>12 pack of  stove lighters</t>
  </si>
  <si>
    <t>1 per class (12 total lighters)</t>
  </si>
  <si>
    <t>https://www.amazon.com/Lighter-Refillable-Butane-Fireplace-Kitchen/dp/B00X0Y3J5G/ref=pd_sim_121_3?_encoding=UTF8&amp;pd_rd_i=B00X0Y3J5G&amp;pd_rd_r=30Y5YXGMRYA05ZFZYGRS&amp;pd_rd_w=DaMYy&amp;pd_rd_wg=LZi9T&amp;psc=1&amp;refRID=30Y5YXGMRYA05ZFZYGRS</t>
  </si>
  <si>
    <t>small disposable pie tins 5" (50 pieces)</t>
  </si>
  <si>
    <t>4 pieces per group of 3</t>
  </si>
  <si>
    <t>https://www.amazon.com/MT-Products-Inch-Disposable-Aluminum/dp/B01M1A3FQM/ref=sr_1_3?ie=UTF8&amp;qid=1524607281&amp;sr=8-3&amp;keywords=small+disposable+pie+pans&amp;dpID=51dpn8k30SL&amp;preST=_SX300_QL70_&amp;dpSrc=srch</t>
  </si>
  <si>
    <t>Base Consumables These are things that get used up during the course of instruction. They are readily available in schools or at Walmart [e.g., Dixie cups, paper towels, markers, posterboards]</t>
  </si>
  <si>
    <t>Chart paper for posters (roll of butcher paper works well)</t>
  </si>
  <si>
    <t xml:space="preserve">1,5,10,13
</t>
  </si>
  <si>
    <t>1 per teacher</t>
  </si>
  <si>
    <t>na</t>
  </si>
  <si>
    <t>this will last for 6 classes</t>
  </si>
  <si>
    <t>https://www.amazon.com/Boardwalk-B2440900-Butcher-Paper-White/dp/B004NG8P0Y</t>
  </si>
  <si>
    <t>Push pins or tape</t>
  </si>
  <si>
    <t>1</t>
  </si>
  <si>
    <t>3 per student</t>
  </si>
  <si>
    <t>price is for jar of 200 pins</t>
  </si>
  <si>
    <t>https://www.amazon.com/Clipco-Push-Pins-200-Count-Clear/dp/B072BXP1TX</t>
  </si>
  <si>
    <t>Index cards or card-sized sticky notes</t>
  </si>
  <si>
    <t>price is for pack of 300</t>
  </si>
  <si>
    <t>https://www.amazon.com/AmazonBasics-Ruled-Assorted-3x5-Inch-300-Count/dp/B06XSXXKFZ/ref=sr_1_6?s=office-products&amp;ie=UTF8&amp;qid=1524518357&amp;sr=1-6&amp;keywords=index+cards</t>
  </si>
  <si>
    <t>Dental floss 100 meters</t>
  </si>
  <si>
    <t xml:space="preserve">1 per teacher </t>
  </si>
  <si>
    <t>make sure these aren't mint - no flavoring on them; 100 meters will make 200 six inch pieces</t>
  </si>
  <si>
    <t>https://www.amazon.com/Oral-B-Glide-Pro-Health-Original-Floss/dp/B00HZ6USRW/ref=sr_1_4_a_it?ie=UTF8&amp;qid=1524602367&amp;sr=8-4&amp;keywords=dental+floss+original</t>
  </si>
  <si>
    <t>1 gallon distilled water</t>
  </si>
  <si>
    <t>2 per class</t>
  </si>
  <si>
    <t>you will use these to make batches of glucose solution and starch solution</t>
  </si>
  <si>
    <t>https://www.target.com/p/distilled-water-128-fl-oz-carton-market-pantry-153/-/A-13316827?sid=1070S&amp;ref=tgt_adv_XS000000&amp;AFID=google_pla_df&amp;CPNG=PLA_Other_All%20Products+Shopping_Local&amp;adgroup=All%20Products_Catchall&amp;LID=700000001170770pgs&amp;network=g&amp;device=c&amp;location=9021444&amp;gclid=CjwKCAjwq_vWBRACEiwAEReprBcTTJ1YMhpttOD4RXa336om2igUnJpDj25EABeZ-utjLSPQ-T3AkxoCWGkQAvD_BwE&amp;gclsrc=aw.ds</t>
  </si>
  <si>
    <t>corn starch</t>
  </si>
  <si>
    <t>you will use this to make a starch solution</t>
  </si>
  <si>
    <t>https://www.target.com/p/cornstarch-16oz-market-pantry-153/-/A-13022691</t>
  </si>
  <si>
    <t>8 oz clear plastic cups (200 pieces)</t>
  </si>
  <si>
    <t>each group of 3 will use 3 cups</t>
  </si>
  <si>
    <t>https://www.amazon.com/8oz-Clear-Plastic-Disposable-Cups/dp/B07942RSQ7/ref=sr_1_1?ie=UTF8&amp;qid=1524619410&amp;sr=8-1&amp;keywords=8+ounce+clear+plastic+cups&amp;dpID=41IFGURLFAL&amp;preST=_SX300_QL70_&amp;dpSrc=srch</t>
  </si>
  <si>
    <t>vegetable oil</t>
  </si>
  <si>
    <t>11 &amp; 12</t>
  </si>
  <si>
    <t>you could bring some from home. A cup that is needed for 6 classes</t>
  </si>
  <si>
    <t>https://www.target.com/p/vegetable-oil-24oz-market-pantry-153/-/A-14777651?ref=tgt_adv_XS000000&amp;AFID=google_pla_df&amp;CPNG=PLA_Grocery+Essentials+Shopping&amp;adgroup=SC_Grocery&amp;LID=700000001170770pgs&amp;network=g&amp;device=c&amp;location=9021444&amp;gclid=CjwKCAjwq_vWBRACEiwAEReprL1t9LIufAagzv-24K-68VXM8mz5anddjNrVMI2Ib5HQE3rVXEgR7xoCAYIQAvD_BwE&amp;gclsrc=aw.ds</t>
  </si>
  <si>
    <t>bag of marshmallows</t>
  </si>
  <si>
    <t>1 per 2 classes</t>
  </si>
  <si>
    <t>https://www.target.com/p/kraft-jet-puffed-mini-marshmallows-10oz/-/A-12968785?ref=tgt_adv_XS000000&amp;AFID=google_pla_df&amp;CPNG=PLA_Grocery+Essentials+Shopping&amp;adgroup=SC_Grocery&amp;LID=700000001170770pgs&amp;network=g&amp;device=c&amp;location=9021444&amp;gclid=CjwKCAjwq_vWBRACEiwAEReprK_YdSNm4Bnz3RV33GV_2VxxmHiqfSdN6PLmxW8hPjDKRNYI0qZuqRoCqLIQAvD_BwE&amp;gclsrc=aw.ds</t>
  </si>
  <si>
    <t>100 ct. paper clips</t>
  </si>
  <si>
    <t>https://www.target.com/p/paper-clips-jumbo-100ct-up-up-153/-/A-14071328?ref=tgt_adv_XS000000&amp;AFID=google_pla_df&amp;CPNG=PLA_Electronics+Shopping_Brand&amp;adgroup=SC_Electronics&amp;LID=700000001170770pgs&amp;network=g&amp;device=c&amp;location=9021444&amp;gclid=CjwKCAjwq_vWBRACEiwAEReprKMWYN39eQHOpTJi2orHNHDgdMBRZqK5rH8jNgkCYPWRupljbKs8zxoCm74QAvD_BwE&amp;gclsrc=aw.ds</t>
  </si>
  <si>
    <t>24 ziploc gallon bags</t>
  </si>
  <si>
    <t>these have to be airtight gallon size</t>
  </si>
  <si>
    <t>https://www.target.com/p/ziploc-storage-gallon-bags-38ct/-/A-12972026?ref=tgt_adv_XS000000&amp;AFID=google_pla_df&amp;CPNG=PLA_Grocery+Essentials+Shopping&amp;adgroup=SC_Grocery&amp;LID=700000001170770pgs&amp;network=g&amp;device=c&amp;location=9021444&amp;gclid=CjwKCAjwq_vWBRACEiwAEReprC7o6Xc62poQj_CgQmqrGPnmz4AOqtp6TN6WCWv83Y1m5Lb2bnpVcBoCfFYQAvD_BwE&amp;gclsrc=aw.ds</t>
  </si>
  <si>
    <t>12 tea candles</t>
  </si>
  <si>
    <t>https://www.amazon.com/stores/page/948B1A8A-3001-4CAE-A14B-BDCD5B0D616C?store_ref=SPONSORED_SEARCH_AC3NU3LUFCA1GZB&amp;store_ref=SPONSORED_SEARCH_AC3NU3LUFCA1GZB&amp;pf_rd_m=ATVPDKIKX0DER&amp;pf_rd_p=3534726502&amp;pd_rd_wg=0nFgo&amp;pf_rd_r=MFKHNBTX8WDYRK20YN8Q&amp;pf_rd_s=desktop-sx-top-slot&amp;pf_rd_t=301&amp;pd_rd_w=tG8fd&amp;pf_rd_i=tea+candles&amp;pd_rd_r=f3d5bc8e-5dbc-4ed9-97ae-e594c8a0c316&amp;hsa_cr_id=9087304310301&amp;lp_slot=auto-sparkle-hsa-tetris&amp;lp_asins=B075ZVDBJL,B00SLXR62S,B006FC6952&amp;lp_mat_key=tea%20candle&amp;lp_query=tea%20candles</t>
  </si>
  <si>
    <t>S.Pellegrino Sparkling Natural Mineral Water, 33.8 fl oz</t>
  </si>
  <si>
    <t>teacher</t>
  </si>
  <si>
    <t>we need this brand, because it says it has2 ingredients (water and CO2).  All other sparkling waters do not say this</t>
  </si>
  <si>
    <t>https://www.amazon.com/dp/B00JSCEFSO?aaxitk=H-4aVdHwGa2mPkiYmGkDtg&amp;pd_rd_i=B00JSCEFSO&amp;pf_rd_m=ATVPDKIKX0DER&amp;pf_rd_p=3534726502&amp;pd_rd_wg=pl7rA&amp;pf_rd_r=HD4AWGDJB41XK9BAKBVP&amp;pf_rd_s=desktop-sx-top-slot&amp;pf_rd_t=301&amp;pd_rd_w=Hcazl&amp;pf_rd_i=san+pellegrino+6+pack&amp;pd_rd_r=9d9518e5-7374-4e09-ac5a-79637426d359&amp;hsa_cr_id=9684772930801</t>
  </si>
  <si>
    <t>Specialized Consumables: These are things that can’t be purchased at a Walmart and get used up [e.g., Phenolphthalein]</t>
  </si>
  <si>
    <t>Dialysis Tubing, 1" x 10 ft</t>
  </si>
  <si>
    <t>1 per 3 classes</t>
  </si>
  <si>
    <t>6" section per group (allows 3 classes worth)</t>
  </si>
  <si>
    <t>https://www.amazon.com/Carolina-Biological-Supply-Company-Dialysis/dp/B005OY594E/ref=sr_1_5?s=industrial&amp;ie=UTF8&amp;qid=1524592518&amp;sr=1-5&amp;keywords=dialysis+tubing&amp;dpID=51JLcgh9JkL&amp;preST=_SX342_QL70_&amp;dpSrc=srch</t>
  </si>
  <si>
    <t>200g glucose powder</t>
  </si>
  <si>
    <t>for making glucose solution</t>
  </si>
  <si>
    <t>https://www.amazon.com/Glucose-Powder-Gluten-Free-Kosher-Certified/dp/B019HN8KW0/ref=sr_1_4_s_it?s=grocery&amp;ie=UTF8&amp;qid=1524618361&amp;sr=1-4&amp;keywords=glucose+powder&amp;dpID=41WKAjcK6mL&amp;preST=_SY300_QL70_&amp;dpSrc=srch</t>
  </si>
  <si>
    <t>Micro Centrifuge Tubes (500 pieces)</t>
  </si>
  <si>
    <t>student</t>
  </si>
  <si>
    <t>3 needed per student</t>
  </si>
  <si>
    <t>https://www.amazon.com/BrandTech-780500-Polypropylene-1-5mL-Centrifuge/dp/B003ULPAU6/ref=sr_1_1?s=industrial&amp;ie=UTF8&amp;qid=1524592686&amp;sr=1-1&amp;keywords=microtubes&amp;dpID=31mqJd0mcWL&amp;preST=_SY445_QL70_&amp;dpSrc=srch</t>
  </si>
  <si>
    <t>3ml plastic disposable eyedroppers (150 pieces)</t>
  </si>
  <si>
    <t>https://www.amazon.com/Teenitor-Plastic-Transfer-Pipettes-Dropper/dp/B01G82SJRY/ref=sr_1_3?ie=UTF8&amp;qid=1524601693&amp;sr=8-3&amp;keywords=disposable+eye+dropper&amp;dpID=51lceTH7jEL&amp;preST=_SX342_QL70_&amp;dpSrc=srch</t>
  </si>
  <si>
    <t>iodine solution 500 mL bottle</t>
  </si>
  <si>
    <t>this is shared amongst all classes (plastic cups help make 10 stations)</t>
  </si>
  <si>
    <t>https://www.flinnsci.com/iodine-solution-0.05-m-500-ml/i0023/</t>
  </si>
  <si>
    <t>Benedict's solution 1L bottle</t>
  </si>
  <si>
    <t>https://www.flinnsci.com/benedicts-qualitative-solution-1-l/b0016/</t>
  </si>
  <si>
    <t>Aluminum Empty Tealight Cups (100 pieces)</t>
  </si>
  <si>
    <t>every group will 2 pieces</t>
  </si>
  <si>
    <t>https://www.amazon.com/gp/product/B001D5SY22/ref=oh_aui_detailpage_o02_s00?ie=UTF8&amp;psc=1</t>
  </si>
  <si>
    <t>Ethanol, 95% laboratory grade (500 ml)</t>
  </si>
  <si>
    <t>https://www.carolina.com/specialty-chemicals-d-l/ethanol-95-laboratory-grade-500-ml-use-95-with-alcohol-burners/861281.pr?question=</t>
  </si>
  <si>
    <t>10 pack balsa strip 1/4" by 1/4" by 30"</t>
  </si>
  <si>
    <t>10 strips per 6 classes (use a 5" piece per group)</t>
  </si>
  <si>
    <t>https://www.amazon.com/Midwest-Products-6066-Quality-0-25-Inch/dp/B004BPZ61I/ref=sr_1_1?s=arts-crafts&amp;ie=UTF8&amp;qid=1524606992&amp;sr=1-1&amp;keywords=balsa+strip+1%2F4+by+1%2F4&amp;dpID=41SM72x-y5L&amp;preST=_SY300_QL70_&amp;dpSrc=srch</t>
  </si>
  <si>
    <t>duck fat</t>
  </si>
  <si>
    <t>dont replace with pig fat - cultural taboo considerations</t>
  </si>
  <si>
    <t>https://www.amazon.com/Rougie-Duck-Fat-11-28-oz/dp/B003HKXNWM?th=1</t>
  </si>
  <si>
    <t>Bromothymol Blue Solution, 0.04%</t>
  </si>
  <si>
    <t>https://www.carolina.com/catalog/detail.jsp?prodId=849162&amp;s_cid=ppc_gl_products&amp;utm_source=google&amp;utm_medium=cpc&amp;scid=scplp849162&amp;sc_intid=849162&amp;gclid=CjwKCAjwq_vWBRACEiwAEReprBH7dChS9CWWHEKUqNq40WOPD-mWJm6oDmPOXJ6UAD12VjwI_w4GXBoCDIIQAvD_BwE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</si>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</sst>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16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u/>
      <sz val="10"/>
      <color rgb="FF1155CC"/>
      <name val="Arial"/>
    </font>
    <font>
      <sz val="10"/>
      <color rgb="FF111111"/>
      <name val="&quot;Amazon Ember&quot;"/>
    </font>
    <font>
      <u/>
      <sz val="10"/>
      <color rgb="FF1155CC"/>
      <name val="Arial"/>
    </font>
    <font>
      <u/>
      <sz val="10"/>
      <color rgb="FF1155CC"/>
      <name val="Arial"/>
    </font>
    <font>
      <b/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66C0"/>
      <name val="&quot;Amazon Ember&quot;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4" borderId="0" xfId="0" applyFont="1" applyFill="1" applyAlignment="1"/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 wrapText="1"/>
    </xf>
    <xf numFmtId="165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0" xfId="0" applyFont="1" applyAlignment="1"/>
    <xf numFmtId="0" fontId="1" fillId="6" borderId="1" xfId="0" applyFont="1" applyFill="1" applyBorder="1" applyAlignment="1"/>
    <xf numFmtId="165" fontId="1" fillId="2" borderId="0" xfId="0" applyNumberFormat="1" applyFont="1" applyFill="1" applyAlignment="1"/>
    <xf numFmtId="0" fontId="1" fillId="6" borderId="1" xfId="0" applyFont="1" applyFill="1" applyBorder="1" applyAlignment="1"/>
    <xf numFmtId="0" fontId="2" fillId="2" borderId="0" xfId="0" applyFont="1" applyFill="1"/>
    <xf numFmtId="0" fontId="1" fillId="6" borderId="0" xfId="0" applyFont="1" applyFill="1" applyAlignment="1"/>
    <xf numFmtId="165" fontId="2" fillId="2" borderId="0" xfId="0" applyNumberFormat="1" applyFont="1" applyFill="1" applyAlignment="1">
      <alignment horizontal="right"/>
    </xf>
    <xf numFmtId="0" fontId="4" fillId="6" borderId="0" xfId="0" applyFont="1" applyFill="1" applyAlignment="1"/>
    <xf numFmtId="49" fontId="1" fillId="0" borderId="0" xfId="0" applyNumberFormat="1" applyFont="1" applyAlignment="1">
      <alignment horizontal="center"/>
    </xf>
    <xf numFmtId="9" fontId="5" fillId="0" borderId="0" xfId="0" applyNumberFormat="1" applyFont="1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2" fillId="2" borderId="0" xfId="0" applyNumberFormat="1" applyFont="1" applyFill="1"/>
    <xf numFmtId="0" fontId="1" fillId="2" borderId="0" xfId="0" applyFont="1" applyFill="1"/>
    <xf numFmtId="0" fontId="6" fillId="0" borderId="0" xfId="0" applyFont="1" applyAlignme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5" borderId="0" xfId="0" applyFont="1" applyFill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1" fillId="6" borderId="1" xfId="0" applyFont="1" applyFill="1" applyBorder="1" applyAlignment="1"/>
    <xf numFmtId="0" fontId="1" fillId="6" borderId="0" xfId="0" applyFont="1" applyFill="1" applyAlignment="1"/>
    <xf numFmtId="164" fontId="1" fillId="6" borderId="0" xfId="0" applyNumberFormat="1" applyFont="1" applyFill="1" applyAlignment="1"/>
    <xf numFmtId="0" fontId="7" fillId="7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/>
    <xf numFmtId="164" fontId="1" fillId="0" borderId="0" xfId="0" applyNumberFormat="1" applyFont="1"/>
    <xf numFmtId="165" fontId="5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/>
    <xf numFmtId="0" fontId="5" fillId="0" borderId="0" xfId="0" applyFont="1" applyAlignment="1">
      <alignment wrapText="1"/>
    </xf>
    <xf numFmtId="164" fontId="1" fillId="7" borderId="0" xfId="0" applyNumberFormat="1" applyFont="1" applyFill="1" applyAlignment="1"/>
    <xf numFmtId="1" fontId="1" fillId="7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/>
    <xf numFmtId="0" fontId="1" fillId="6" borderId="1" xfId="0" applyFont="1" applyFill="1" applyBorder="1" applyAlignment="1"/>
    <xf numFmtId="165" fontId="1" fillId="6" borderId="0" xfId="0" applyNumberFormat="1" applyFont="1" applyFill="1" applyAlignment="1"/>
    <xf numFmtId="1" fontId="1" fillId="6" borderId="0" xfId="0" applyNumberFormat="1" applyFont="1" applyFill="1" applyAlignment="1"/>
    <xf numFmtId="1" fontId="1" fillId="6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0" borderId="0" xfId="0" applyFont="1" applyAlignment="1">
      <alignment horizontal="left" wrapText="1"/>
    </xf>
    <xf numFmtId="165" fontId="1" fillId="7" borderId="0" xfId="0" applyNumberFormat="1" applyFont="1" applyFill="1" applyAlignment="1"/>
    <xf numFmtId="1" fontId="1" fillId="7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left" wrapText="1"/>
    </xf>
    <xf numFmtId="0" fontId="11" fillId="7" borderId="0" xfId="0" applyFont="1" applyFill="1" applyAlignment="1"/>
    <xf numFmtId="165" fontId="1" fillId="7" borderId="0" xfId="0" applyNumberFormat="1" applyFont="1" applyFill="1" applyAlignment="1"/>
    <xf numFmtId="164" fontId="1" fillId="7" borderId="0" xfId="0" applyNumberFormat="1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165" fontId="1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/>
    <xf numFmtId="164" fontId="5" fillId="0" borderId="0" xfId="0" applyNumberFormat="1" applyFont="1" applyAlignment="1">
      <alignment horizontal="center"/>
    </xf>
    <xf numFmtId="0" fontId="13" fillId="0" borderId="0" xfId="0" applyFont="1" applyAlignment="1"/>
    <xf numFmtId="0" fontId="5" fillId="0" borderId="0" xfId="0" applyFont="1" applyAlignment="1"/>
    <xf numFmtId="0" fontId="1" fillId="6" borderId="0" xfId="0" applyFont="1" applyFill="1" applyAlignment="1"/>
    <xf numFmtId="0" fontId="14" fillId="0" borderId="0" xfId="0" applyFont="1" applyAlignment="1"/>
    <xf numFmtId="0" fontId="15" fillId="7" borderId="0" xfId="0" applyFont="1" applyFill="1" applyAlignment="1">
      <alignment horizontal="left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3" fillId="5" borderId="0" xfId="0" applyFont="1" applyFill="1" applyAlignment="1">
      <alignment vertical="top"/>
    </xf>
    <xf numFmtId="0" fontId="0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etails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E18:L19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Details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gp/product/B01MG6Z25Y/ref=oh_aui_detailpage_o04_s00?ie=UTF8&amp;psc=1" TargetMode="External"/><Relationship Id="rId13" Type="http://schemas.openxmlformats.org/officeDocument/2006/relationships/hyperlink" Target="https://www.amazon.com/MT-Products-Inch-Disposable-Aluminum/dp/B01M1A3FQM/ref=sr_1_3?ie=UTF8&amp;qid=1524607281&amp;sr=8-3&amp;keywords=small+disposable+pie+pans&amp;dpID=51dpn8k30SL&amp;preST=_SX300_QL70_&amp;dpSrc=srch" TargetMode="External"/><Relationship Id="rId18" Type="http://schemas.openxmlformats.org/officeDocument/2006/relationships/hyperlink" Target="https://www.target.com/p/distilled-water-128-fl-oz-carton-market-pantry-153/-/A-13316827?sid=1070S&amp;ref=tgt_adv_XS000000&amp;AFID=google_pla_df&amp;CPNG=PLA_Other_All%20Products+Shopping_Local&amp;adgroup=All%20Products_Catchall&amp;LID=700000001170770pgs&amp;network=g&amp;device=c&amp;location=9021444&amp;gclid=CjwKCAjwq_vWBRACEiwAEReprBcTTJ1YMhpttOD4RXa336om2igUnJpDj25EABeZ-utjLSPQ-T3AkxoCWGkQAvD_BwE&amp;gclsrc=aw.ds" TargetMode="External"/><Relationship Id="rId26" Type="http://schemas.openxmlformats.org/officeDocument/2006/relationships/hyperlink" Target="https://www.amazon.com/dp/B00JSCEFSO?aaxitk=H-4aVdHwGa2mPkiYmGkDtg&amp;pd_rd_i=B00JSCEFSO&amp;pf_rd_m=ATVPDKIKX0DER&amp;pf_rd_p=3534726502&amp;pd_rd_wg=pl7rA&amp;pf_rd_r=HD4AWGDJB41XK9BAKBVP&amp;pf_rd_s=desktop-sx-top-slot&amp;pf_rd_t=301&amp;pd_rd_w=Hcazl&amp;pf_rd_i=san+pellegrino+6+pack&amp;pd_rd_r=9d9518e5-7374-4e09-ac5a-79637426d359&amp;hsa_cr_id=9684772930801" TargetMode="External"/><Relationship Id="rId3" Type="http://schemas.openxmlformats.org/officeDocument/2006/relationships/hyperlink" Target="https://www.amazon.com/Elite-Cuisine-ESB-301F-Maxi-Matic-Electric/dp/B000B2WOWE/ref=sr_1_8?s=kitchen&amp;ie=UTF8&amp;qid=1524601543&amp;sr=1-8&amp;keywords=hot+plate&amp;dpID=31Lnf7xn-qL&amp;preST=_SX300_QL70_&amp;dpSrc=srch" TargetMode="External"/><Relationship Id="rId21" Type="http://schemas.openxmlformats.org/officeDocument/2006/relationships/hyperlink" Target="https://www.target.com/p/vegetable-oil-24oz-market-pantry-153/-/A-14777651?ref=tgt_adv_XS000000&amp;AFID=google_pla_df&amp;CPNG=PLA_Grocery+Essentials+Shopping&amp;adgroup=SC_Grocery&amp;LID=700000001170770pgs&amp;network=g&amp;device=c&amp;location=9021444&amp;gclid=CjwKCAjwq_vWBRACEiwAEReprL1t9LIufAagzv-24K-68VXM8mz5anddjNrVMI2Ib5HQE3rVXEgR7xoCAYIQAvD_BwE&amp;gclsrc=aw.ds" TargetMode="External"/><Relationship Id="rId34" Type="http://schemas.openxmlformats.org/officeDocument/2006/relationships/hyperlink" Target="https://www.carolina.com/specialty-chemicals-d-l/ethanol-95-laboratory-grade-500-ml-use-95-with-alcohol-burners/861281.pr?question=" TargetMode="External"/><Relationship Id="rId7" Type="http://schemas.openxmlformats.org/officeDocument/2006/relationships/hyperlink" Target="https://www.flinnsci.com/wire-gauze-squares-steel-with-ceramic-centers-5-x-5/ap1189/" TargetMode="External"/><Relationship Id="rId12" Type="http://schemas.openxmlformats.org/officeDocument/2006/relationships/hyperlink" Target="https://www.amazon.com/Lighter-Refillable-Butane-Fireplace-Kitchen/dp/B00X0Y3J5G/ref=pd_sim_121_3?_encoding=UTF8&amp;pd_rd_i=B00X0Y3J5G&amp;pd_rd_r=30Y5YXGMRYA05ZFZYGRS&amp;pd_rd_w=DaMYy&amp;pd_rd_wg=LZi9T&amp;psc=1&amp;refRID=30Y5YXGMRYA05ZFZYGRS" TargetMode="External"/><Relationship Id="rId17" Type="http://schemas.openxmlformats.org/officeDocument/2006/relationships/hyperlink" Target="https://www.amazon.com/Oral-B-Glide-Pro-Health-Original-Floss/dp/B00HZ6USRW/ref=sr_1_4_a_it?ie=UTF8&amp;qid=1524602367&amp;sr=8-4&amp;keywords=dental+floss+original" TargetMode="External"/><Relationship Id="rId25" Type="http://schemas.openxmlformats.org/officeDocument/2006/relationships/hyperlink" Target="https://www.amazon.com/stores/page/948B1A8A-3001-4CAE-A14B-BDCD5B0D616C?store_ref=SPONSORED_SEARCH_AC3NU3LUFCA1GZB&amp;store_ref=SPONSORED_SEARCH_AC3NU3LUFCA1GZB&amp;pf_rd_m=ATVPDKIKX0DER&amp;pf_rd_p=3534726502&amp;pd_rd_wg=0nFgo&amp;pf_rd_r=MFKHNBTX8WDYRK20YN8Q&amp;pf_rd_s=desktop-sx-top-slot&amp;pf_rd_t=301&amp;pd_rd_w=tG8fd&amp;pf_rd_i=tea+candles&amp;pd_rd_r=f3d5bc8e-5dbc-4ed9-97ae-e594c8a0c316&amp;hsa_cr_id=9087304310301&amp;lp_slot=auto-sparkle-hsa-tetris&amp;lp_asins=B075ZVDBJL,B00SLXR62S,B006FC6952&amp;lp_mat_key=tea%20candle&amp;lp_query=tea%20candles" TargetMode="External"/><Relationship Id="rId33" Type="http://schemas.openxmlformats.org/officeDocument/2006/relationships/hyperlink" Target="https://www.amazon.com/gp/product/B001D5SY22/ref=oh_aui_detailpage_o02_s00?ie=UTF8&amp;psc=1" TargetMode="External"/><Relationship Id="rId38" Type="http://schemas.openxmlformats.org/officeDocument/2006/relationships/table" Target="../tables/table1.xml"/><Relationship Id="rId2" Type="http://schemas.openxmlformats.org/officeDocument/2006/relationships/hyperlink" Target="https://www.amazon.com/PYREX-Griffin-250mL-Beaker-Graduated/dp/B003TV9LY8/ref=sr_1_4?ie=UTF8&amp;qid=1524601625&amp;sr=8-4&amp;keywords=pyrex+250+ml+beaker&amp;dpID=210f-2wA40L&amp;preST=_SX342_QL70_&amp;dpSrc=srch" TargetMode="External"/><Relationship Id="rId16" Type="http://schemas.openxmlformats.org/officeDocument/2006/relationships/hyperlink" Target="https://www.amazon.com/AmazonBasics-Ruled-Assorted-3x5-Inch-300-Count/dp/B06XSXXKFZ/ref=sr_1_6?s=office-products&amp;ie=UTF8&amp;qid=1524518357&amp;sr=1-6&amp;keywords=index+cards" TargetMode="External"/><Relationship Id="rId20" Type="http://schemas.openxmlformats.org/officeDocument/2006/relationships/hyperlink" Target="https://www.amazon.com/8oz-Clear-Plastic-Disposable-Cups/dp/B07942RSQ7/ref=sr_1_1?ie=UTF8&amp;qid=1524619410&amp;sr=8-1&amp;keywords=8+ounce+clear+plastic+cups&amp;dpID=41IFGURLFAL&amp;preST=_SX300_QL70_&amp;dpSrc=srch" TargetMode="External"/><Relationship Id="rId29" Type="http://schemas.openxmlformats.org/officeDocument/2006/relationships/hyperlink" Target="https://www.amazon.com/BrandTech-780500-Polypropylene-1-5mL-Centrifuge/dp/B003ULPAU6/ref=sr_1_1?s=industrial&amp;ie=UTF8&amp;qid=1524592686&amp;sr=1-1&amp;keywords=microtubes&amp;dpID=31mqJd0mcWL&amp;preST=_SY445_QL70_&amp;dpSrc=srch" TargetMode="External"/><Relationship Id="rId1" Type="http://schemas.openxmlformats.org/officeDocument/2006/relationships/hyperlink" Target="https://www.amazon.com/Sharpie-Permanent-Marker-Point-Black/dp/B00U2O5XHE/ref=sr_1_7?s=office-products&amp;ie=UTF8&amp;qid=1524517563&amp;sr=1-7&amp;keywords=marker" TargetMode="External"/><Relationship Id="rId6" Type="http://schemas.openxmlformats.org/officeDocument/2006/relationships/hyperlink" Target="https://www.flinnsci.com/ring-support-4/ap1067/" TargetMode="External"/><Relationship Id="rId11" Type="http://schemas.openxmlformats.org/officeDocument/2006/relationships/hyperlink" Target="https://www.amazon.com/dp/B071DBRPMS?aaxitk=sLAo3nXQfjTl6bKxz896Lw&amp;pd_rd_i=B071DBRPMS&amp;pf_rd_m=ATVPDKIKX0DER&amp;pf_rd_p=3534726502&amp;pd_rd_wg=nxbfD&amp;pf_rd_r=RZ83M0C0MPS38Z4TC6MH&amp;pf_rd_s=desktop-sx-top-slot&amp;pf_rd_t=301&amp;pd_rd_w=Aozqr&amp;pf_rd_i=pyrex+4l+with+lid&amp;pd_rd_r=4651891b-8919-4553-96ef-3f46eb071bcc&amp;hsa_cr_id=6102695490201" TargetMode="External"/><Relationship Id="rId24" Type="http://schemas.openxmlformats.org/officeDocument/2006/relationships/hyperlink" Target="https://www.target.com/p/ziploc-storage-gallon-bags-38ct/-/A-12972026?ref=tgt_adv_XS000000&amp;AFID=google_pla_df&amp;CPNG=PLA_Grocery+Essentials+Shopping&amp;adgroup=SC_Grocery&amp;LID=700000001170770pgs&amp;network=g&amp;device=c&amp;location=9021444&amp;gclid=CjwKCAjwq_vWBRACEiwAEReprC7o6Xc62poQj_CgQmqrGPnmz4AOqtp6TN6WCWv83Y1m5Lb2bnpVcBoCfFYQAvD_BwE&amp;gclsrc=aw.ds" TargetMode="External"/><Relationship Id="rId32" Type="http://schemas.openxmlformats.org/officeDocument/2006/relationships/hyperlink" Target="https://www.flinnsci.com/benedicts-qualitative-solution-1-l/b0016/" TargetMode="External"/><Relationship Id="rId37" Type="http://schemas.openxmlformats.org/officeDocument/2006/relationships/hyperlink" Target="https://www.carolina.com/catalog/detail.jsp?prodId=849162&amp;s_cid=ppc_gl_products&amp;utm_source=google&amp;utm_medium=cpc&amp;scid=scplp849162&amp;sc_intid=849162&amp;gclid=CjwKCAjwq_vWBRACEiwAEReprBH7dChS9CWWHEKUqNq40WOPD-mWJm6oDmPOXJ6UAD12VjwI_w4GXBoCDIIQAvD_BwE" TargetMode="External"/><Relationship Id="rId5" Type="http://schemas.openxmlformats.org/officeDocument/2006/relationships/hyperlink" Target="https://www.flinnsci.com/support-stand-economy-choice/ap4550/" TargetMode="External"/><Relationship Id="rId15" Type="http://schemas.openxmlformats.org/officeDocument/2006/relationships/hyperlink" Target="https://www.amazon.com/Clipco-Push-Pins-200-Count-Clear/dp/B072BXP1TX" TargetMode="External"/><Relationship Id="rId23" Type="http://schemas.openxmlformats.org/officeDocument/2006/relationships/hyperlink" Target="https://www.target.com/p/paper-clips-jumbo-100ct-up-up-153/-/A-14071328?ref=tgt_adv_XS000000&amp;AFID=google_pla_df&amp;CPNG=PLA_Electronics+Shopping_Brand&amp;adgroup=SC_Electronics&amp;LID=700000001170770pgs&amp;network=g&amp;device=c&amp;location=9021444&amp;gclid=CjwKCAjwq_vWBRACEiwAEReprKMWYN39eQHOpTJi2orHNHDgdMBRZqK5rH8jNgkCYPWRupljbKs8zxoCm74QAvD_BwE&amp;gclsrc=aw.ds" TargetMode="External"/><Relationship Id="rId28" Type="http://schemas.openxmlformats.org/officeDocument/2006/relationships/hyperlink" Target="https://www.amazon.com/Glucose-Powder-Gluten-Free-Kosher-Certified/dp/B019HN8KW0/ref=sr_1_4_s_it?s=grocery&amp;ie=UTF8&amp;qid=1524618361&amp;sr=1-4&amp;keywords=glucose+powder&amp;dpID=41WKAjcK6mL&amp;preST=_SY300_QL70_&amp;dpSrc=srch" TargetMode="External"/><Relationship Id="rId36" Type="http://schemas.openxmlformats.org/officeDocument/2006/relationships/hyperlink" Target="https://www.amazon.com/Rougie-Duck-Fat-11-28-oz/dp/B003HKXNWM?th=1" TargetMode="External"/><Relationship Id="rId10" Type="http://schemas.openxmlformats.org/officeDocument/2006/relationships/hyperlink" Target="https://www.amazon.com/Pyrex-Smart-Essentials-4-qt-Mixing/dp/B0000CF41U" TargetMode="External"/><Relationship Id="rId19" Type="http://schemas.openxmlformats.org/officeDocument/2006/relationships/hyperlink" Target="https://www.target.com/p/cornstarch-16oz-market-pantry-153/-/A-13022691" TargetMode="External"/><Relationship Id="rId31" Type="http://schemas.openxmlformats.org/officeDocument/2006/relationships/hyperlink" Target="https://www.flinnsci.com/iodine-solution-0.05-m-500-ml/i0023/" TargetMode="External"/><Relationship Id="rId4" Type="http://schemas.openxmlformats.org/officeDocument/2006/relationships/hyperlink" Target="https://www.amazon.com/dp/B01HCKQG7G/ref=psdc_678508011_t3_B00O9NDERK" TargetMode="External"/><Relationship Id="rId9" Type="http://schemas.openxmlformats.org/officeDocument/2006/relationships/hyperlink" Target="https://www.amazon.com/gp/product/B01FYWU2IS/ref=oh_aui_detailpage_o00_s00?ie=UTF8&amp;psc=1" TargetMode="External"/><Relationship Id="rId14" Type="http://schemas.openxmlformats.org/officeDocument/2006/relationships/hyperlink" Target="https://www.amazon.com/Boardwalk-B2440900-Butcher-Paper-White/dp/B004NG8P0Y" TargetMode="External"/><Relationship Id="rId22" Type="http://schemas.openxmlformats.org/officeDocument/2006/relationships/hyperlink" Target="https://www.target.com/p/kraft-jet-puffed-mini-marshmallows-10oz/-/A-12968785?ref=tgt_adv_XS000000&amp;AFID=google_pla_df&amp;CPNG=PLA_Grocery+Essentials+Shopping&amp;adgroup=SC_Grocery&amp;LID=700000001170770pgs&amp;network=g&amp;device=c&amp;location=9021444&amp;gclid=CjwKCAjwq_vWBRACEiwAEReprK_YdSNm4Bnz3RV33GV_2VxxmHiqfSdN6PLmxW8hPjDKRNYI0qZuqRoCqLIQAvD_BwE&amp;gclsrc=aw.ds" TargetMode="External"/><Relationship Id="rId27" Type="http://schemas.openxmlformats.org/officeDocument/2006/relationships/hyperlink" Target="https://www.amazon.com/Carolina-Biological-Supply-Company-Dialysis/dp/B005OY594E/ref=sr_1_5?s=industrial&amp;ie=UTF8&amp;qid=1524592518&amp;sr=1-5&amp;keywords=dialysis+tubing&amp;dpID=51JLcgh9JkL&amp;preST=_SX342_QL70_&amp;dpSrc=srch" TargetMode="External"/><Relationship Id="rId30" Type="http://schemas.openxmlformats.org/officeDocument/2006/relationships/hyperlink" Target="https://www.amazon.com/Teenitor-Plastic-Transfer-Pipettes-Dropper/dp/B01G82SJRY/ref=sr_1_3?ie=UTF8&amp;qid=1524601693&amp;sr=8-3&amp;keywords=disposable+eye+dropper&amp;dpID=51lceTH7jEL&amp;preST=_SX342_QL70_&amp;dpSrc=srch" TargetMode="External"/><Relationship Id="rId35" Type="http://schemas.openxmlformats.org/officeDocument/2006/relationships/hyperlink" Target="https://www.amazon.com/Midwest-Products-6066-Quality-0-25-Inch/dp/B004BPZ61I/ref=sr_1_1?s=arts-crafts&amp;ie=UTF8&amp;qid=1524606992&amp;sr=1-1&amp;keywords=balsa+strip+1%2F4+by+1%2F4&amp;dpID=41SM72x-y5L&amp;preST=_SY300_QL70_&amp;dpSrc=s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"/>
  <sheetViews>
    <sheetView tabSelected="1" workbookViewId="0"/>
  </sheetViews>
  <sheetFormatPr defaultColWidth="14.42578125" defaultRowHeight="15.75" customHeight="1"/>
  <cols>
    <col min="1" max="1" width="23" customWidth="1"/>
  </cols>
  <sheetData>
    <row r="1" spans="1:5" ht="15.75" customHeight="1">
      <c r="A1" s="1"/>
      <c r="B1" s="3" t="s">
        <v>0</v>
      </c>
      <c r="C1" s="3" t="s">
        <v>1</v>
      </c>
      <c r="D1" s="4" t="s">
        <v>2</v>
      </c>
    </row>
    <row r="2" spans="1:5" ht="15.75" customHeight="1">
      <c r="A2" s="1"/>
      <c r="B2" s="1"/>
      <c r="C2" s="1"/>
      <c r="D2" s="1"/>
    </row>
    <row r="3" spans="1:5" ht="15.75" customHeight="1">
      <c r="A3" s="3" t="s">
        <v>3</v>
      </c>
      <c r="B3" s="9">
        <f>SUM(Details!J3:J9)</f>
        <v>405.25</v>
      </c>
      <c r="C3" s="9">
        <f>SUM(Details!L3:L9)</f>
        <v>405.25</v>
      </c>
      <c r="D3" s="9">
        <v>0</v>
      </c>
    </row>
    <row r="4" spans="1:5" ht="15.75" customHeight="1">
      <c r="A4" s="3" t="s">
        <v>16</v>
      </c>
      <c r="B4" s="9">
        <f>SUM(Details!J11:J16)</f>
        <v>172.5</v>
      </c>
      <c r="C4" s="9">
        <f>SUM(Details!L11:L16)</f>
        <v>172.5</v>
      </c>
      <c r="D4" s="9">
        <v>0</v>
      </c>
    </row>
    <row r="5" spans="1:5" ht="15.75" customHeight="1">
      <c r="A5" s="3" t="s">
        <v>18</v>
      </c>
      <c r="B5" s="9">
        <f>SUM(Details!J18:J30)</f>
        <v>83.1</v>
      </c>
      <c r="C5" s="9">
        <f>SUM(Details!L18:L30)</f>
        <v>115.03</v>
      </c>
      <c r="D5" s="9">
        <f t="shared" ref="D5:D6" si="0">C5</f>
        <v>115.03</v>
      </c>
    </row>
    <row r="6" spans="1:5" ht="15.75" customHeight="1">
      <c r="A6" s="3" t="s">
        <v>19</v>
      </c>
      <c r="B6" s="9">
        <f>SUM(Details!J32:J42)</f>
        <v>114.5</v>
      </c>
      <c r="C6" s="9">
        <f>SUM(Details!L32:L42)</f>
        <v>138.5</v>
      </c>
      <c r="D6" s="9">
        <f t="shared" si="0"/>
        <v>138.5</v>
      </c>
    </row>
    <row r="7" spans="1:5" ht="15.75" customHeight="1">
      <c r="A7" s="1"/>
      <c r="B7" s="15"/>
      <c r="C7" s="15"/>
      <c r="D7" s="15"/>
    </row>
    <row r="8" spans="1:5" ht="15.75" customHeight="1">
      <c r="A8" s="1"/>
      <c r="B8" s="15"/>
      <c r="C8" s="15"/>
      <c r="D8" s="15"/>
    </row>
    <row r="9" spans="1:5" ht="15.75" customHeight="1">
      <c r="A9" s="17" t="s">
        <v>12</v>
      </c>
      <c r="B9" s="19">
        <f t="shared" ref="B9:D9" si="1">SUM(B3:B6)</f>
        <v>775.35</v>
      </c>
      <c r="C9" s="19">
        <f t="shared" si="1"/>
        <v>831.28</v>
      </c>
      <c r="D9" s="19">
        <f t="shared" si="1"/>
        <v>253.53</v>
      </c>
      <c r="E9" s="22">
        <f>D9/C9</f>
        <v>0.30498748917332308</v>
      </c>
    </row>
    <row r="10" spans="1:5" ht="15.75" customHeight="1">
      <c r="A10" s="24" t="s">
        <v>24</v>
      </c>
      <c r="B10" s="19">
        <f t="shared" ref="B10:C10" si="2">SUM(B4:B6)</f>
        <v>370.1</v>
      </c>
      <c r="C10" s="19">
        <f t="shared" si="2"/>
        <v>426.03</v>
      </c>
      <c r="D10" s="27">
        <f>D9</f>
        <v>253.53</v>
      </c>
    </row>
    <row r="11" spans="1:5" ht="15.75" customHeight="1">
      <c r="A11" s="28"/>
      <c r="B11" s="28"/>
      <c r="C11" s="28"/>
      <c r="D11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1009"/>
  <sheetViews>
    <sheetView workbookViewId="0"/>
  </sheetViews>
  <sheetFormatPr defaultColWidth="14.42578125" defaultRowHeight="15.75" customHeight="1"/>
  <cols>
    <col min="1" max="1" width="21.42578125" customWidth="1"/>
    <col min="2" max="2" width="10.5703125" customWidth="1"/>
    <col min="3" max="3" width="11.5703125" customWidth="1"/>
    <col min="4" max="4" width="9.7109375" customWidth="1"/>
    <col min="5" max="5" width="15.42578125" customWidth="1"/>
    <col min="6" max="6" width="22.85546875" customWidth="1"/>
    <col min="7" max="7" width="15.28515625" customWidth="1"/>
    <col min="8" max="8" width="20.5703125" customWidth="1"/>
    <col min="9" max="10" width="11.5703125" customWidth="1"/>
    <col min="11" max="11" width="12.28515625" customWidth="1"/>
    <col min="12" max="12" width="21.140625" customWidth="1"/>
    <col min="13" max="13" width="18.42578125" customWidth="1"/>
    <col min="14" max="14" width="13.140625" customWidth="1"/>
    <col min="15" max="15" width="17.42578125" hidden="1" customWidth="1"/>
    <col min="16" max="16" width="21.7109375" customWidth="1"/>
  </cols>
  <sheetData>
    <row r="1" spans="1:32" ht="51.75" customHeight="1">
      <c r="A1" s="2"/>
      <c r="B1" s="5" t="s">
        <v>4</v>
      </c>
      <c r="C1" s="6" t="s">
        <v>5</v>
      </c>
      <c r="D1" s="6" t="s">
        <v>6</v>
      </c>
      <c r="E1" s="6" t="s">
        <v>7</v>
      </c>
      <c r="F1" s="7" t="s">
        <v>8</v>
      </c>
      <c r="G1" s="6" t="s">
        <v>9</v>
      </c>
      <c r="H1" s="6" t="s">
        <v>10</v>
      </c>
      <c r="I1" s="8" t="s">
        <v>11</v>
      </c>
      <c r="J1" s="8" t="s">
        <v>12</v>
      </c>
      <c r="K1" s="10" t="s">
        <v>13</v>
      </c>
      <c r="L1" s="10" t="s">
        <v>14</v>
      </c>
      <c r="M1" s="10" t="s">
        <v>15</v>
      </c>
      <c r="N1" s="11"/>
      <c r="O1" s="12" t="s">
        <v>17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2.75">
      <c r="A2" s="14" t="s">
        <v>20</v>
      </c>
      <c r="B2" s="16"/>
      <c r="C2" s="16"/>
      <c r="D2" s="16"/>
      <c r="E2" s="16"/>
      <c r="F2" s="18"/>
      <c r="G2" s="18"/>
      <c r="H2" s="18"/>
      <c r="I2" s="18"/>
      <c r="J2" s="18"/>
      <c r="K2" s="18"/>
      <c r="L2" s="18"/>
      <c r="M2" s="18"/>
      <c r="N2" s="18"/>
      <c r="O2" s="20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ht="12.75">
      <c r="A3" s="10" t="s">
        <v>21</v>
      </c>
      <c r="B3" s="21" t="s">
        <v>22</v>
      </c>
      <c r="C3" s="23" t="s">
        <v>23</v>
      </c>
      <c r="D3" s="25">
        <v>3</v>
      </c>
      <c r="E3" s="26">
        <v>10</v>
      </c>
      <c r="F3" s="11" t="s">
        <v>25</v>
      </c>
      <c r="G3" s="29" t="s">
        <v>26</v>
      </c>
      <c r="H3" s="30"/>
      <c r="I3" s="30">
        <v>4.2699999999999996</v>
      </c>
      <c r="J3" s="30">
        <f>PRODUCT(E3:I3)</f>
        <v>42.699999999999996</v>
      </c>
      <c r="K3" s="31">
        <v>1</v>
      </c>
      <c r="L3" s="30">
        <f t="shared" ref="L3:L9" si="0">K3*J3</f>
        <v>42.699999999999996</v>
      </c>
      <c r="M3" s="13"/>
      <c r="N3" s="13"/>
      <c r="O3" s="82" t="s">
        <v>27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25.5">
      <c r="A4" s="10" t="s">
        <v>28</v>
      </c>
      <c r="B4" s="33" t="s">
        <v>29</v>
      </c>
      <c r="C4" s="23" t="s">
        <v>30</v>
      </c>
      <c r="D4" s="33">
        <v>3</v>
      </c>
      <c r="E4" s="33">
        <v>10</v>
      </c>
      <c r="F4" s="34" t="s">
        <v>31</v>
      </c>
      <c r="G4" s="29" t="s">
        <v>32</v>
      </c>
      <c r="H4" s="35"/>
      <c r="I4" s="35">
        <v>7</v>
      </c>
      <c r="J4" s="30">
        <f>PRODUCT(E4,I4)</f>
        <v>70</v>
      </c>
      <c r="K4" s="31">
        <v>1</v>
      </c>
      <c r="L4" s="30">
        <f t="shared" si="0"/>
        <v>70</v>
      </c>
      <c r="M4" s="13"/>
      <c r="N4" s="13"/>
      <c r="O4" s="8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ht="51">
      <c r="A5" s="10" t="s">
        <v>33</v>
      </c>
      <c r="B5" s="33" t="s">
        <v>29</v>
      </c>
      <c r="C5" s="23" t="s">
        <v>30</v>
      </c>
      <c r="D5" s="33">
        <v>3</v>
      </c>
      <c r="E5" s="33">
        <v>10</v>
      </c>
      <c r="F5" s="34" t="s">
        <v>34</v>
      </c>
      <c r="G5" s="29" t="s">
        <v>35</v>
      </c>
      <c r="H5" s="35"/>
      <c r="I5" s="35">
        <v>15</v>
      </c>
      <c r="J5" s="30">
        <f t="shared" ref="J5:J9" si="1">PRODUCT(E5, I5)</f>
        <v>150</v>
      </c>
      <c r="K5" s="31">
        <v>1</v>
      </c>
      <c r="L5" s="30">
        <f t="shared" si="0"/>
        <v>150</v>
      </c>
      <c r="M5" s="13"/>
      <c r="N5" s="13"/>
      <c r="O5" s="8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25.5">
      <c r="A6" s="10" t="s">
        <v>36</v>
      </c>
      <c r="B6" s="21" t="s">
        <v>37</v>
      </c>
      <c r="C6" s="23" t="s">
        <v>30</v>
      </c>
      <c r="D6" s="25">
        <v>3</v>
      </c>
      <c r="E6" s="36">
        <v>10</v>
      </c>
      <c r="F6" s="37" t="s">
        <v>38</v>
      </c>
      <c r="G6" s="29" t="s">
        <v>39</v>
      </c>
      <c r="H6" s="30"/>
      <c r="I6" s="30">
        <v>11.99</v>
      </c>
      <c r="J6" s="30">
        <f t="shared" si="1"/>
        <v>119.9</v>
      </c>
      <c r="K6" s="31">
        <v>1</v>
      </c>
      <c r="L6" s="30">
        <f t="shared" si="0"/>
        <v>119.9</v>
      </c>
      <c r="M6" s="13"/>
      <c r="N6" s="38"/>
      <c r="O6" s="8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5.5">
      <c r="A7" s="11" t="s">
        <v>40</v>
      </c>
      <c r="B7" s="21" t="s">
        <v>37</v>
      </c>
      <c r="C7" s="23" t="s">
        <v>41</v>
      </c>
      <c r="D7" s="33">
        <v>30</v>
      </c>
      <c r="E7" s="39">
        <v>1</v>
      </c>
      <c r="F7" s="11" t="s">
        <v>42</v>
      </c>
      <c r="G7" s="29" t="s">
        <v>43</v>
      </c>
      <c r="H7" s="30"/>
      <c r="I7" s="30">
        <v>12.75</v>
      </c>
      <c r="J7" s="30">
        <f t="shared" si="1"/>
        <v>12.75</v>
      </c>
      <c r="K7" s="31">
        <v>1</v>
      </c>
      <c r="L7" s="30">
        <f t="shared" si="0"/>
        <v>12.75</v>
      </c>
      <c r="M7" s="13"/>
      <c r="N7" s="13"/>
      <c r="O7" s="8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ht="12.75">
      <c r="A8" s="10" t="s">
        <v>44</v>
      </c>
      <c r="B8" s="33">
        <v>11</v>
      </c>
      <c r="C8" s="23" t="s">
        <v>41</v>
      </c>
      <c r="D8" s="33">
        <v>30</v>
      </c>
      <c r="E8" s="33">
        <v>1</v>
      </c>
      <c r="F8" s="11" t="s">
        <v>45</v>
      </c>
      <c r="G8" s="29" t="s">
        <v>46</v>
      </c>
      <c r="H8" s="30"/>
      <c r="I8" s="30">
        <v>7.5</v>
      </c>
      <c r="J8" s="30">
        <f t="shared" si="1"/>
        <v>7.5</v>
      </c>
      <c r="K8" s="31">
        <v>1</v>
      </c>
      <c r="L8" s="30">
        <f t="shared" si="0"/>
        <v>7.5</v>
      </c>
      <c r="M8" s="13"/>
      <c r="N8" s="13"/>
      <c r="O8" s="3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38.25">
      <c r="A9" s="10" t="s">
        <v>47</v>
      </c>
      <c r="B9" s="33">
        <v>11</v>
      </c>
      <c r="C9" s="23" t="s">
        <v>41</v>
      </c>
      <c r="D9" s="33">
        <v>30</v>
      </c>
      <c r="E9" s="33">
        <v>1</v>
      </c>
      <c r="F9" s="11" t="s">
        <v>48</v>
      </c>
      <c r="G9" s="29" t="s">
        <v>49</v>
      </c>
      <c r="H9" s="30"/>
      <c r="I9" s="30">
        <v>2.4</v>
      </c>
      <c r="J9" s="30">
        <f t="shared" si="1"/>
        <v>2.4</v>
      </c>
      <c r="K9" s="31">
        <v>1</v>
      </c>
      <c r="L9" s="30">
        <f t="shared" si="0"/>
        <v>2.4</v>
      </c>
      <c r="M9" s="13"/>
      <c r="N9" s="13"/>
      <c r="O9" s="3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ht="12.75">
      <c r="A10" s="14" t="s">
        <v>50</v>
      </c>
      <c r="B10" s="40"/>
      <c r="C10" s="40"/>
      <c r="D10" s="40"/>
      <c r="E10" s="40"/>
      <c r="F10" s="40"/>
      <c r="G10" s="41"/>
      <c r="H10" s="42"/>
      <c r="I10" s="42"/>
      <c r="J10" s="42"/>
      <c r="K10" s="18"/>
      <c r="L10" s="42"/>
      <c r="M10" s="18"/>
      <c r="N10" s="18"/>
      <c r="O10" s="18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38.25">
      <c r="A11" s="43" t="s">
        <v>51</v>
      </c>
      <c r="B11" s="44">
        <v>11</v>
      </c>
      <c r="C11" s="23" t="s">
        <v>41</v>
      </c>
      <c r="D11" s="44">
        <v>30</v>
      </c>
      <c r="E11" s="44">
        <v>1</v>
      </c>
      <c r="F11" s="13"/>
      <c r="G11" s="45" t="s">
        <v>52</v>
      </c>
      <c r="H11" s="46"/>
      <c r="I11" s="47">
        <v>12</v>
      </c>
      <c r="J11" s="30">
        <f t="shared" ref="J11:J16" si="2">PRODUCT(E11, I11)</f>
        <v>12</v>
      </c>
      <c r="K11" s="31">
        <v>1</v>
      </c>
      <c r="L11" s="30">
        <f t="shared" ref="L11:L16" si="3">K11*J11</f>
        <v>12</v>
      </c>
      <c r="M11" s="13"/>
      <c r="N11" s="13"/>
      <c r="O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</row>
    <row r="12" spans="1:32" ht="51">
      <c r="A12" s="43" t="s">
        <v>53</v>
      </c>
      <c r="B12" s="44">
        <v>12</v>
      </c>
      <c r="C12" s="23" t="s">
        <v>41</v>
      </c>
      <c r="D12" s="44">
        <v>30</v>
      </c>
      <c r="E12" s="44">
        <v>1</v>
      </c>
      <c r="F12" s="34" t="s">
        <v>54</v>
      </c>
      <c r="G12" s="49" t="s">
        <v>55</v>
      </c>
      <c r="H12" s="48"/>
      <c r="I12" s="47">
        <v>102</v>
      </c>
      <c r="J12" s="30">
        <f t="shared" si="2"/>
        <v>102</v>
      </c>
      <c r="K12" s="31">
        <v>1</v>
      </c>
      <c r="L12" s="30">
        <f t="shared" si="3"/>
        <v>102</v>
      </c>
      <c r="M12" s="13"/>
      <c r="N12" s="13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</row>
    <row r="13" spans="1:32" ht="25.5">
      <c r="A13" s="50" t="s">
        <v>56</v>
      </c>
      <c r="B13" s="44">
        <v>12</v>
      </c>
      <c r="C13" s="23" t="s">
        <v>41</v>
      </c>
      <c r="D13" s="44">
        <v>30</v>
      </c>
      <c r="E13" s="44">
        <v>1</v>
      </c>
      <c r="F13" s="11" t="s">
        <v>57</v>
      </c>
      <c r="G13" s="49" t="s">
        <v>58</v>
      </c>
      <c r="H13" s="38"/>
      <c r="I13" s="47">
        <v>14</v>
      </c>
      <c r="J13" s="30">
        <f t="shared" si="2"/>
        <v>14</v>
      </c>
      <c r="K13" s="31">
        <v>1</v>
      </c>
      <c r="L13" s="30">
        <f t="shared" si="3"/>
        <v>14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ht="38.25">
      <c r="A14" s="50" t="s">
        <v>59</v>
      </c>
      <c r="B14" s="44">
        <v>12</v>
      </c>
      <c r="C14" s="23" t="s">
        <v>41</v>
      </c>
      <c r="D14" s="44">
        <v>30</v>
      </c>
      <c r="E14" s="44">
        <v>1</v>
      </c>
      <c r="F14" s="11" t="s">
        <v>60</v>
      </c>
      <c r="G14" s="49" t="s">
        <v>61</v>
      </c>
      <c r="H14" s="51"/>
      <c r="I14" s="47">
        <v>15</v>
      </c>
      <c r="J14" s="30">
        <f t="shared" si="2"/>
        <v>15</v>
      </c>
      <c r="K14" s="52">
        <v>1</v>
      </c>
      <c r="L14" s="30">
        <f t="shared" si="3"/>
        <v>15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ht="38.25">
      <c r="A15" s="50" t="s">
        <v>62</v>
      </c>
      <c r="B15" s="53">
        <v>11</v>
      </c>
      <c r="C15" s="23" t="s">
        <v>63</v>
      </c>
      <c r="D15" s="53">
        <v>3</v>
      </c>
      <c r="E15" s="53">
        <v>1</v>
      </c>
      <c r="F15" s="13"/>
      <c r="G15" s="45" t="s">
        <v>64</v>
      </c>
      <c r="H15" s="38"/>
      <c r="I15" s="47">
        <v>18.5</v>
      </c>
      <c r="J15" s="30">
        <f t="shared" si="2"/>
        <v>18.5</v>
      </c>
      <c r="K15" s="31">
        <v>1</v>
      </c>
      <c r="L15" s="30">
        <f t="shared" si="3"/>
        <v>18.5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ht="25.5">
      <c r="A16" s="50" t="s">
        <v>65</v>
      </c>
      <c r="B16" s="53">
        <v>11</v>
      </c>
      <c r="C16" s="44" t="s">
        <v>66</v>
      </c>
      <c r="D16" s="53">
        <v>3</v>
      </c>
      <c r="E16" s="53">
        <v>1</v>
      </c>
      <c r="F16" s="13"/>
      <c r="G16" s="54" t="s">
        <v>67</v>
      </c>
      <c r="H16" s="38"/>
      <c r="I16" s="47">
        <v>11</v>
      </c>
      <c r="J16" s="30">
        <f t="shared" si="2"/>
        <v>11</v>
      </c>
      <c r="K16" s="31">
        <v>1</v>
      </c>
      <c r="L16" s="30">
        <f t="shared" si="3"/>
        <v>11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ht="12.75">
      <c r="A17" s="55" t="s">
        <v>68</v>
      </c>
      <c r="B17" s="40"/>
      <c r="C17" s="40"/>
      <c r="D17" s="40"/>
      <c r="E17" s="40"/>
      <c r="F17" s="16"/>
      <c r="G17" s="41"/>
      <c r="H17" s="56"/>
      <c r="I17" s="57"/>
      <c r="J17" s="57"/>
      <c r="K17" s="58"/>
      <c r="L17" s="59"/>
      <c r="M17" s="18"/>
      <c r="N17" s="1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ht="38.25">
      <c r="A18" s="11" t="s">
        <v>69</v>
      </c>
      <c r="B18" s="21" t="s">
        <v>70</v>
      </c>
      <c r="C18" s="44" t="s">
        <v>71</v>
      </c>
      <c r="D18" s="44" t="s">
        <v>72</v>
      </c>
      <c r="E18" s="36">
        <v>1</v>
      </c>
      <c r="F18" s="60" t="s">
        <v>73</v>
      </c>
      <c r="G18" s="49" t="s">
        <v>74</v>
      </c>
      <c r="H18" s="61"/>
      <c r="I18" s="30">
        <v>30.16</v>
      </c>
      <c r="J18" s="30">
        <f t="shared" ref="J18:J30" si="4">PRODUCT(E18, I18)</f>
        <v>30.16</v>
      </c>
      <c r="K18" s="62">
        <v>1</v>
      </c>
      <c r="L18" s="63">
        <f t="shared" ref="L18:L30" si="5">K18*J18</f>
        <v>30.16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ht="12.75">
      <c r="A19" s="11" t="s">
        <v>75</v>
      </c>
      <c r="B19" s="21" t="s">
        <v>76</v>
      </c>
      <c r="C19" s="26" t="s">
        <v>77</v>
      </c>
      <c r="D19" s="36">
        <v>3</v>
      </c>
      <c r="E19" s="64">
        <v>1</v>
      </c>
      <c r="F19" s="65" t="s">
        <v>78</v>
      </c>
      <c r="G19" s="66" t="s">
        <v>79</v>
      </c>
      <c r="H19" s="67"/>
      <c r="I19" s="68">
        <v>5.95</v>
      </c>
      <c r="J19" s="30">
        <f t="shared" si="4"/>
        <v>5.95</v>
      </c>
      <c r="K19" s="69">
        <v>2</v>
      </c>
      <c r="L19" s="68">
        <f t="shared" si="5"/>
        <v>11.9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ht="25.5">
      <c r="A20" s="11" t="s">
        <v>80</v>
      </c>
      <c r="B20" s="21" t="s">
        <v>76</v>
      </c>
      <c r="C20" s="26" t="s">
        <v>77</v>
      </c>
      <c r="D20" s="36">
        <v>3</v>
      </c>
      <c r="E20" s="26">
        <v>1</v>
      </c>
      <c r="F20" s="60" t="s">
        <v>81</v>
      </c>
      <c r="G20" s="49" t="s">
        <v>82</v>
      </c>
      <c r="H20" s="70"/>
      <c r="I20" s="30">
        <v>5.99</v>
      </c>
      <c r="J20" s="30">
        <f t="shared" si="4"/>
        <v>5.99</v>
      </c>
      <c r="K20" s="71">
        <v>3</v>
      </c>
      <c r="L20" s="30">
        <f t="shared" si="5"/>
        <v>17.97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ht="51">
      <c r="A21" s="50" t="s">
        <v>83</v>
      </c>
      <c r="B21" s="44">
        <v>3</v>
      </c>
      <c r="C21" s="44" t="s">
        <v>84</v>
      </c>
      <c r="D21" s="44">
        <v>3</v>
      </c>
      <c r="E21" s="44">
        <v>1</v>
      </c>
      <c r="F21" s="72" t="s">
        <v>85</v>
      </c>
      <c r="G21" s="73" t="s">
        <v>86</v>
      </c>
      <c r="H21" s="70"/>
      <c r="I21" s="74">
        <v>6</v>
      </c>
      <c r="J21" s="30">
        <f t="shared" si="4"/>
        <v>6</v>
      </c>
      <c r="K21" s="71">
        <v>1</v>
      </c>
      <c r="L21" s="30">
        <f t="shared" si="5"/>
        <v>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ht="51">
      <c r="A22" s="50" t="s">
        <v>87</v>
      </c>
      <c r="B22" s="44" t="s">
        <v>29</v>
      </c>
      <c r="C22" s="44" t="s">
        <v>88</v>
      </c>
      <c r="D22" s="44" t="s">
        <v>72</v>
      </c>
      <c r="E22" s="44">
        <v>2</v>
      </c>
      <c r="F22" s="72" t="s">
        <v>89</v>
      </c>
      <c r="G22" s="73" t="s">
        <v>90</v>
      </c>
      <c r="H22" s="70"/>
      <c r="I22" s="74">
        <v>1</v>
      </c>
      <c r="J22" s="30">
        <f t="shared" si="4"/>
        <v>2</v>
      </c>
      <c r="K22" s="31">
        <v>6</v>
      </c>
      <c r="L22" s="30">
        <f t="shared" si="5"/>
        <v>12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5.5">
      <c r="A23" s="50" t="s">
        <v>91</v>
      </c>
      <c r="B23" s="44" t="s">
        <v>29</v>
      </c>
      <c r="C23" s="44" t="s">
        <v>71</v>
      </c>
      <c r="D23" s="44" t="s">
        <v>72</v>
      </c>
      <c r="E23" s="44">
        <v>1</v>
      </c>
      <c r="F23" s="72" t="s">
        <v>92</v>
      </c>
      <c r="G23" s="73" t="s">
        <v>93</v>
      </c>
      <c r="H23" s="70"/>
      <c r="I23" s="74">
        <v>1.5</v>
      </c>
      <c r="J23" s="30">
        <f t="shared" si="4"/>
        <v>1.5</v>
      </c>
      <c r="K23" s="71">
        <v>1</v>
      </c>
      <c r="L23" s="30">
        <f t="shared" si="5"/>
        <v>1.5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25.5">
      <c r="A24" s="34" t="s">
        <v>94</v>
      </c>
      <c r="B24" s="44" t="s">
        <v>29</v>
      </c>
      <c r="C24" s="44" t="s">
        <v>71</v>
      </c>
      <c r="D24" s="44">
        <v>3</v>
      </c>
      <c r="E24" s="44">
        <v>1</v>
      </c>
      <c r="F24" s="72" t="s">
        <v>95</v>
      </c>
      <c r="G24" s="75" t="s">
        <v>96</v>
      </c>
      <c r="H24" s="70"/>
      <c r="I24" s="74">
        <v>16</v>
      </c>
      <c r="J24" s="30">
        <f t="shared" si="4"/>
        <v>16</v>
      </c>
      <c r="K24" s="71">
        <v>1</v>
      </c>
      <c r="L24" s="30">
        <f t="shared" si="5"/>
        <v>16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38.25">
      <c r="A25" s="76" t="s">
        <v>97</v>
      </c>
      <c r="B25" s="53" t="s">
        <v>98</v>
      </c>
      <c r="C25" s="44" t="s">
        <v>71</v>
      </c>
      <c r="D25" s="44" t="s">
        <v>72</v>
      </c>
      <c r="E25" s="44">
        <v>1</v>
      </c>
      <c r="F25" s="72" t="s">
        <v>99</v>
      </c>
      <c r="G25" s="73" t="s">
        <v>100</v>
      </c>
      <c r="H25" s="70"/>
      <c r="I25" s="74">
        <v>1</v>
      </c>
      <c r="J25" s="30">
        <f t="shared" si="4"/>
        <v>1</v>
      </c>
      <c r="K25" s="69">
        <v>1</v>
      </c>
      <c r="L25" s="30">
        <f t="shared" si="5"/>
        <v>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ht="25.5">
      <c r="A26" s="76" t="s">
        <v>101</v>
      </c>
      <c r="B26" s="53">
        <v>11</v>
      </c>
      <c r="C26" s="44" t="s">
        <v>102</v>
      </c>
      <c r="D26" s="44" t="s">
        <v>72</v>
      </c>
      <c r="E26" s="44">
        <v>1</v>
      </c>
      <c r="F26" s="72"/>
      <c r="G26" s="73" t="s">
        <v>103</v>
      </c>
      <c r="H26" s="13"/>
      <c r="I26" s="74">
        <v>1</v>
      </c>
      <c r="J26" s="30">
        <f t="shared" si="4"/>
        <v>1</v>
      </c>
      <c r="K26" s="69">
        <v>3</v>
      </c>
      <c r="L26" s="30">
        <f t="shared" si="5"/>
        <v>3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ht="25.5">
      <c r="A27" s="76" t="s">
        <v>104</v>
      </c>
      <c r="B27" s="53">
        <v>11</v>
      </c>
      <c r="C27" s="44" t="s">
        <v>102</v>
      </c>
      <c r="D27" s="44" t="s">
        <v>72</v>
      </c>
      <c r="E27" s="44">
        <v>1</v>
      </c>
      <c r="F27" s="72"/>
      <c r="G27" s="73" t="s">
        <v>105</v>
      </c>
      <c r="H27" s="70"/>
      <c r="I27" s="74">
        <v>1</v>
      </c>
      <c r="J27" s="30">
        <f t="shared" si="4"/>
        <v>1</v>
      </c>
      <c r="K27" s="69">
        <v>3</v>
      </c>
      <c r="L27" s="30">
        <f t="shared" si="5"/>
        <v>3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ht="25.5">
      <c r="A28" s="76" t="s">
        <v>106</v>
      </c>
      <c r="B28" s="53">
        <v>12</v>
      </c>
      <c r="C28" s="44" t="s">
        <v>71</v>
      </c>
      <c r="D28" s="44"/>
      <c r="E28" s="44">
        <v>1</v>
      </c>
      <c r="F28" s="72" t="s">
        <v>107</v>
      </c>
      <c r="G28" s="73" t="s">
        <v>108</v>
      </c>
      <c r="H28" s="70"/>
      <c r="I28" s="74">
        <v>6</v>
      </c>
      <c r="J28" s="30">
        <f t="shared" si="4"/>
        <v>6</v>
      </c>
      <c r="K28" s="69">
        <v>1</v>
      </c>
      <c r="L28" s="30">
        <f t="shared" si="5"/>
        <v>6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ht="25.5">
      <c r="A29" s="76" t="s">
        <v>109</v>
      </c>
      <c r="B29" s="53" t="s">
        <v>98</v>
      </c>
      <c r="C29" s="44" t="s">
        <v>71</v>
      </c>
      <c r="D29" s="44"/>
      <c r="E29" s="44">
        <v>1</v>
      </c>
      <c r="F29" s="72"/>
      <c r="G29" s="73" t="s">
        <v>110</v>
      </c>
      <c r="H29" s="70"/>
      <c r="I29" s="74">
        <v>4.5</v>
      </c>
      <c r="J29" s="30">
        <f t="shared" si="4"/>
        <v>4.5</v>
      </c>
      <c r="K29" s="69">
        <v>1</v>
      </c>
      <c r="L29" s="30">
        <f t="shared" si="5"/>
        <v>4.5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ht="63.75">
      <c r="A30" s="50" t="s">
        <v>111</v>
      </c>
      <c r="B30" s="44">
        <v>12</v>
      </c>
      <c r="C30" s="44" t="s">
        <v>112</v>
      </c>
      <c r="D30" s="44">
        <v>30</v>
      </c>
      <c r="E30" s="44">
        <v>1</v>
      </c>
      <c r="F30" s="72" t="s">
        <v>113</v>
      </c>
      <c r="G30" s="73" t="s">
        <v>114</v>
      </c>
      <c r="H30" s="70"/>
      <c r="I30" s="74">
        <v>2</v>
      </c>
      <c r="J30" s="30">
        <f t="shared" si="4"/>
        <v>2</v>
      </c>
      <c r="K30" s="71">
        <v>1</v>
      </c>
      <c r="L30" s="30">
        <f t="shared" si="5"/>
        <v>2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2.75">
      <c r="A31" s="55" t="s">
        <v>115</v>
      </c>
      <c r="B31" s="40"/>
      <c r="C31" s="40"/>
      <c r="D31" s="40"/>
      <c r="E31" s="40"/>
      <c r="F31" s="18"/>
      <c r="G31" s="77"/>
      <c r="H31" s="57"/>
      <c r="I31" s="57"/>
      <c r="J31" s="57"/>
      <c r="K31" s="57"/>
      <c r="L31" s="42"/>
      <c r="M31" s="57"/>
      <c r="N31" s="57"/>
      <c r="O31" s="57"/>
      <c r="P31" s="18"/>
      <c r="Q31" s="18"/>
      <c r="R31" s="18"/>
      <c r="S31" s="18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ht="25.5">
      <c r="A32" s="50" t="s">
        <v>116</v>
      </c>
      <c r="B32" s="44">
        <v>3</v>
      </c>
      <c r="C32" s="44" t="s">
        <v>117</v>
      </c>
      <c r="D32" s="44">
        <v>3</v>
      </c>
      <c r="E32" s="44">
        <v>1</v>
      </c>
      <c r="F32" s="50" t="s">
        <v>118</v>
      </c>
      <c r="G32" s="78" t="s">
        <v>119</v>
      </c>
      <c r="H32" s="70"/>
      <c r="I32" s="74">
        <v>8</v>
      </c>
      <c r="J32" s="30">
        <f t="shared" ref="J32:J42" si="6">PRODUCT(E32, I32)</f>
        <v>8</v>
      </c>
      <c r="K32" s="71">
        <v>2</v>
      </c>
      <c r="L32" s="30">
        <f t="shared" ref="L32:L42" si="7">K32*J32</f>
        <v>16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ht="25.5">
      <c r="A33" s="50" t="s">
        <v>120</v>
      </c>
      <c r="B33" s="44" t="s">
        <v>29</v>
      </c>
      <c r="C33" s="44" t="s">
        <v>112</v>
      </c>
      <c r="D33" s="44" t="s">
        <v>72</v>
      </c>
      <c r="E33" s="44">
        <v>1</v>
      </c>
      <c r="F33" s="50" t="s">
        <v>121</v>
      </c>
      <c r="G33" s="79" t="s">
        <v>122</v>
      </c>
      <c r="H33" s="70"/>
      <c r="I33" s="74">
        <v>6</v>
      </c>
      <c r="J33" s="30">
        <f t="shared" si="6"/>
        <v>6</v>
      </c>
      <c r="K33" s="71">
        <v>1</v>
      </c>
      <c r="L33" s="30">
        <f t="shared" si="7"/>
        <v>6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ht="25.5">
      <c r="A34" s="50" t="s">
        <v>123</v>
      </c>
      <c r="B34" s="44" t="s">
        <v>29</v>
      </c>
      <c r="C34" s="39" t="s">
        <v>124</v>
      </c>
      <c r="D34" s="44">
        <v>3</v>
      </c>
      <c r="E34" s="44">
        <v>1</v>
      </c>
      <c r="F34" s="50" t="s">
        <v>125</v>
      </c>
      <c r="G34" s="78" t="s">
        <v>126</v>
      </c>
      <c r="H34" s="70"/>
      <c r="I34" s="74">
        <v>15</v>
      </c>
      <c r="J34" s="30">
        <f t="shared" si="6"/>
        <v>15</v>
      </c>
      <c r="K34" s="71">
        <v>1</v>
      </c>
      <c r="L34" s="30">
        <f t="shared" si="7"/>
        <v>15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ht="38.25">
      <c r="A35" s="50" t="s">
        <v>127</v>
      </c>
      <c r="B35" s="44" t="s">
        <v>29</v>
      </c>
      <c r="C35" s="39" t="s">
        <v>124</v>
      </c>
      <c r="D35" s="44">
        <v>3</v>
      </c>
      <c r="E35" s="44">
        <v>1</v>
      </c>
      <c r="F35" s="50" t="s">
        <v>125</v>
      </c>
      <c r="G35" s="78" t="s">
        <v>128</v>
      </c>
      <c r="H35" s="70"/>
      <c r="I35" s="74">
        <v>8</v>
      </c>
      <c r="J35" s="30">
        <f t="shared" si="6"/>
        <v>8</v>
      </c>
      <c r="K35" s="71">
        <v>3</v>
      </c>
      <c r="L35" s="30">
        <f t="shared" si="7"/>
        <v>24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ht="38.25">
      <c r="A36" s="50" t="s">
        <v>129</v>
      </c>
      <c r="B36" s="44" t="s">
        <v>29</v>
      </c>
      <c r="C36" s="39" t="s">
        <v>124</v>
      </c>
      <c r="D36" s="44">
        <v>3</v>
      </c>
      <c r="E36" s="44">
        <v>1</v>
      </c>
      <c r="F36" s="50" t="s">
        <v>130</v>
      </c>
      <c r="G36" s="78" t="s">
        <v>131</v>
      </c>
      <c r="H36" s="70"/>
      <c r="I36" s="74">
        <v>15</v>
      </c>
      <c r="J36" s="30">
        <f t="shared" si="6"/>
        <v>15</v>
      </c>
      <c r="K36" s="71">
        <v>1</v>
      </c>
      <c r="L36" s="30">
        <f t="shared" si="7"/>
        <v>15</v>
      </c>
      <c r="M36" s="80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38.25">
      <c r="A37" s="50" t="s">
        <v>132</v>
      </c>
      <c r="B37" s="44" t="s">
        <v>29</v>
      </c>
      <c r="C37" s="39" t="s">
        <v>124</v>
      </c>
      <c r="D37" s="44">
        <v>3</v>
      </c>
      <c r="E37" s="44">
        <v>1</v>
      </c>
      <c r="F37" s="50" t="s">
        <v>130</v>
      </c>
      <c r="G37" s="78" t="s">
        <v>133</v>
      </c>
      <c r="H37" s="70"/>
      <c r="I37" s="74">
        <v>8</v>
      </c>
      <c r="J37" s="30">
        <f t="shared" si="6"/>
        <v>8</v>
      </c>
      <c r="K37" s="71">
        <v>1</v>
      </c>
      <c r="L37" s="30">
        <f t="shared" si="7"/>
        <v>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38.25">
      <c r="A38" s="43" t="s">
        <v>134</v>
      </c>
      <c r="B38" s="44">
        <v>11</v>
      </c>
      <c r="C38" s="39" t="s">
        <v>124</v>
      </c>
      <c r="D38" s="44">
        <v>3</v>
      </c>
      <c r="E38" s="44">
        <v>1</v>
      </c>
      <c r="F38" s="50" t="s">
        <v>135</v>
      </c>
      <c r="G38" s="78" t="s">
        <v>136</v>
      </c>
      <c r="H38" s="70"/>
      <c r="I38" s="74">
        <v>16</v>
      </c>
      <c r="J38" s="30">
        <f t="shared" si="6"/>
        <v>16</v>
      </c>
      <c r="K38" s="71">
        <v>1</v>
      </c>
      <c r="L38" s="30">
        <f t="shared" si="7"/>
        <v>16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25.5">
      <c r="A39" s="43" t="s">
        <v>137</v>
      </c>
      <c r="B39" s="44">
        <v>11</v>
      </c>
      <c r="C39" s="23" t="s">
        <v>112</v>
      </c>
      <c r="D39" s="44">
        <v>30</v>
      </c>
      <c r="E39" s="44">
        <v>1</v>
      </c>
      <c r="F39" s="81"/>
      <c r="G39" s="78" t="s">
        <v>138</v>
      </c>
      <c r="H39" s="70"/>
      <c r="I39" s="74">
        <v>6.5</v>
      </c>
      <c r="J39" s="30">
        <f t="shared" si="6"/>
        <v>6.5</v>
      </c>
      <c r="K39" s="71">
        <v>1</v>
      </c>
      <c r="L39" s="30">
        <f t="shared" si="7"/>
        <v>6.5</v>
      </c>
      <c r="M39" s="80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25.5">
      <c r="A40" s="50" t="s">
        <v>139</v>
      </c>
      <c r="B40" s="53">
        <v>11</v>
      </c>
      <c r="C40" s="44" t="s">
        <v>124</v>
      </c>
      <c r="D40" s="53">
        <v>30</v>
      </c>
      <c r="E40" s="53">
        <v>1</v>
      </c>
      <c r="F40" s="50" t="s">
        <v>140</v>
      </c>
      <c r="G40" s="78" t="s">
        <v>141</v>
      </c>
      <c r="H40" s="70"/>
      <c r="I40" s="74">
        <v>16</v>
      </c>
      <c r="J40" s="30">
        <f t="shared" si="6"/>
        <v>16</v>
      </c>
      <c r="K40" s="71">
        <v>1</v>
      </c>
      <c r="L40" s="30">
        <f t="shared" si="7"/>
        <v>16</v>
      </c>
      <c r="M40" s="80"/>
      <c r="N40" s="80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38.25">
      <c r="A41" s="50" t="s">
        <v>142</v>
      </c>
      <c r="B41" s="53">
        <v>11</v>
      </c>
      <c r="C41" s="44" t="s">
        <v>112</v>
      </c>
      <c r="D41" s="53">
        <v>30</v>
      </c>
      <c r="E41" s="53">
        <v>1</v>
      </c>
      <c r="F41" s="50" t="s">
        <v>143</v>
      </c>
      <c r="G41" s="78" t="s">
        <v>144</v>
      </c>
      <c r="H41" s="70"/>
      <c r="I41" s="74">
        <v>13</v>
      </c>
      <c r="J41" s="30">
        <f t="shared" si="6"/>
        <v>13</v>
      </c>
      <c r="K41" s="71">
        <v>1</v>
      </c>
      <c r="L41" s="30">
        <f t="shared" si="7"/>
        <v>13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25.5">
      <c r="A42" s="43" t="s">
        <v>145</v>
      </c>
      <c r="B42" s="44">
        <v>12</v>
      </c>
      <c r="C42" s="44" t="s">
        <v>112</v>
      </c>
      <c r="D42" s="44">
        <v>30</v>
      </c>
      <c r="E42" s="44">
        <v>1</v>
      </c>
      <c r="F42" s="81"/>
      <c r="G42" s="78" t="s">
        <v>146</v>
      </c>
      <c r="H42" s="70"/>
      <c r="I42" s="74">
        <v>3</v>
      </c>
      <c r="J42" s="30">
        <f t="shared" si="6"/>
        <v>3</v>
      </c>
      <c r="K42" s="71">
        <v>1</v>
      </c>
      <c r="L42" s="30">
        <f t="shared" si="7"/>
        <v>3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80" t="s">
        <v>147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ht="12.7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ht="12.7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ht="12.7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ht="12.7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ht="12.7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ht="12.7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ht="12.7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ht="12.7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ht="12.7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ht="12.7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ht="12.7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ht="12.7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ht="12.7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ht="12.7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ht="12.7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ht="12.7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ht="12.7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ht="12.7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ht="12.7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ht="12.7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ht="12.7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ht="12.7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ht="12.7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ht="12.7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ht="12.7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ht="12.7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ht="12.7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ht="12.7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ht="12.7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ht="12.7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ht="12.7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ht="12.7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ht="12.7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ht="12.7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ht="12.7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ht="12.7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ht="12.7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ht="12.7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ht="12.7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ht="12.7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ht="12.7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ht="12.7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ht="12.7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ht="12.7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ht="12.7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ht="12.7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ht="12.7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ht="12.7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ht="12.7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ht="12.7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ht="12.7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ht="12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ht="12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ht="12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ht="12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ht="12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ht="12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ht="12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ht="12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ht="12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ht="12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ht="12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ht="12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ht="12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ht="12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ht="12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ht="12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ht="12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ht="12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ht="12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ht="12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ht="12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ht="12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ht="12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ht="12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ht="12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ht="12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ht="12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ht="12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ht="12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ht="12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ht="12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ht="12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ht="12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ht="12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ht="12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ht="12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ht="12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ht="12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ht="12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ht="12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ht="12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ht="12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ht="12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ht="12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ht="12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ht="12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ht="12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ht="12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ht="12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ht="12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12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ht="12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ht="12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ht="12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ht="12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ht="12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ht="12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ht="12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ht="12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ht="12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ht="12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ht="12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ht="12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ht="12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ht="12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ht="12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ht="12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ht="12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ht="12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ht="12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ht="12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ht="12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ht="12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ht="12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ht="12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ht="12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ht="12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ht="12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ht="12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ht="12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ht="12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ht="12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ht="12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ht="12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ht="12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ht="12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ht="12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ht="12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ht="12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ht="12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ht="12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ht="12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ht="12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ht="12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ht="12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ht="12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ht="12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ht="12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ht="12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ht="12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ht="12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ht="12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ht="12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ht="12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ht="12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ht="12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ht="12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ht="12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ht="12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ht="12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ht="12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ht="12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ht="12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ht="12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ht="12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ht="12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ht="12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ht="12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ht="12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ht="12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ht="12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ht="12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ht="12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ht="12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ht="12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ht="12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ht="12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ht="12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ht="12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ht="12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ht="12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ht="12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ht="12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ht="12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ht="12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ht="12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ht="12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ht="12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ht="12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ht="12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ht="12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ht="12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ht="12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ht="12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ht="12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ht="12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ht="12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ht="12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ht="12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ht="12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ht="12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ht="12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ht="12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ht="12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ht="12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ht="12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ht="12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ht="12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ht="12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ht="12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ht="12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ht="12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ht="12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ht="12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ht="12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ht="12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ht="12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ht="12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ht="12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ht="12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ht="12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ht="12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ht="12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ht="12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ht="12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ht="12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ht="12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ht="12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ht="12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ht="12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ht="12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ht="12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ht="12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ht="12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ht="12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ht="12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ht="12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ht="12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ht="12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ht="12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ht="12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ht="12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ht="12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ht="12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ht="12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ht="12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ht="12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ht="12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ht="12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ht="12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ht="12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ht="12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ht="12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ht="12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ht="12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ht="12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ht="12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ht="12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ht="12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ht="12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ht="12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ht="12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ht="12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ht="12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ht="12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ht="12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ht="12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ht="12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ht="12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ht="12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ht="12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ht="12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ht="12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ht="12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ht="12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ht="12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ht="12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ht="12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ht="12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ht="12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ht="12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ht="12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ht="12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ht="12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ht="12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ht="12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ht="12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ht="12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ht="12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2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</row>
    <row r="368" spans="1:32" ht="12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</row>
    <row r="369" spans="1:32" ht="12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</row>
    <row r="370" spans="1:32" ht="12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</row>
    <row r="371" spans="1:32" ht="12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</row>
    <row r="372" spans="1:32" ht="12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</row>
    <row r="373" spans="1:32" ht="12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</row>
    <row r="374" spans="1:32" ht="12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</row>
    <row r="375" spans="1:32" ht="12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</row>
    <row r="376" spans="1:32" ht="12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</row>
    <row r="377" spans="1:32" ht="12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</row>
    <row r="378" spans="1:32" ht="12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</row>
    <row r="379" spans="1:32" ht="12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</row>
    <row r="380" spans="1:32" ht="12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</row>
    <row r="381" spans="1:32" ht="12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</row>
    <row r="382" spans="1:32" ht="12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</row>
    <row r="383" spans="1:32" ht="12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</row>
    <row r="384" spans="1:32" ht="12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</row>
    <row r="385" spans="1:32" ht="12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</row>
    <row r="386" spans="1:32" ht="12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</row>
    <row r="387" spans="1:32" ht="12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</row>
    <row r="388" spans="1:32" ht="12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</row>
    <row r="389" spans="1:32" ht="12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</row>
    <row r="390" spans="1:32" ht="12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</row>
    <row r="391" spans="1:32" ht="12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</row>
    <row r="392" spans="1:32" ht="12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</row>
    <row r="393" spans="1:32" ht="12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</row>
    <row r="394" spans="1:32" ht="12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</row>
    <row r="395" spans="1:32" ht="12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</row>
    <row r="396" spans="1:32" ht="12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</row>
    <row r="397" spans="1:32" ht="12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</row>
    <row r="398" spans="1:32" ht="12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</row>
    <row r="399" spans="1:32" ht="12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</row>
    <row r="400" spans="1:32" ht="12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</row>
    <row r="401" spans="1:32" ht="12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</row>
    <row r="402" spans="1:32" ht="12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</row>
    <row r="403" spans="1:32" ht="12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</row>
    <row r="404" spans="1:32" ht="12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</row>
    <row r="405" spans="1:32" ht="12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</row>
    <row r="406" spans="1:32" ht="12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</row>
    <row r="407" spans="1:32" ht="12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</row>
    <row r="408" spans="1:32" ht="12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</row>
    <row r="409" spans="1:32" ht="12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</row>
    <row r="410" spans="1:32" ht="12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</row>
    <row r="411" spans="1:32" ht="12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</row>
    <row r="412" spans="1:32" ht="12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</row>
    <row r="413" spans="1:32" ht="12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</row>
    <row r="414" spans="1:32" ht="12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</row>
    <row r="415" spans="1:32" ht="12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</row>
    <row r="416" spans="1:32" ht="12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</row>
    <row r="417" spans="1:32" ht="12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</row>
    <row r="418" spans="1:32" ht="12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</row>
    <row r="419" spans="1:32" ht="12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</row>
    <row r="420" spans="1:32" ht="12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</row>
    <row r="421" spans="1:32" ht="12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</row>
    <row r="422" spans="1:32" ht="12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</row>
    <row r="423" spans="1:32" ht="12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</row>
    <row r="424" spans="1:32" ht="12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</row>
    <row r="425" spans="1:32" ht="12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</row>
    <row r="426" spans="1:32" ht="12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</row>
    <row r="427" spans="1:32" ht="12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</row>
    <row r="428" spans="1:32" ht="12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</row>
    <row r="429" spans="1:32" ht="12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</row>
    <row r="430" spans="1:32" ht="12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</row>
    <row r="431" spans="1:32" ht="12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</row>
    <row r="432" spans="1:32" ht="12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</row>
    <row r="433" spans="1:32" ht="12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</row>
    <row r="434" spans="1:32" ht="12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</row>
    <row r="435" spans="1:32" ht="12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</row>
    <row r="436" spans="1:32" ht="12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</row>
    <row r="437" spans="1:32" ht="12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</row>
    <row r="438" spans="1:32" ht="12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</row>
    <row r="439" spans="1:32" ht="12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</row>
    <row r="440" spans="1:32" ht="12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</row>
    <row r="441" spans="1:32" ht="12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</row>
    <row r="442" spans="1:32" ht="12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</row>
    <row r="443" spans="1:32" ht="12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</row>
    <row r="444" spans="1:32" ht="12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</row>
    <row r="445" spans="1:32" ht="12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</row>
    <row r="446" spans="1:32" ht="12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</row>
    <row r="447" spans="1:32" ht="12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</row>
    <row r="448" spans="1:32" ht="12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</row>
    <row r="449" spans="1:32" ht="12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</row>
    <row r="450" spans="1:32" ht="12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</row>
    <row r="451" spans="1:32" ht="12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</row>
    <row r="452" spans="1:32" ht="12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</row>
    <row r="453" spans="1:32" ht="12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</row>
    <row r="454" spans="1:32" ht="12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</row>
    <row r="455" spans="1:32" ht="12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</row>
    <row r="456" spans="1:32" ht="12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</row>
    <row r="457" spans="1:32" ht="12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</row>
    <row r="458" spans="1:32" ht="12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</row>
    <row r="459" spans="1:32" ht="12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</row>
    <row r="460" spans="1:32" ht="12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</row>
    <row r="461" spans="1:32" ht="12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</row>
    <row r="462" spans="1:32" ht="12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</row>
    <row r="463" spans="1:32" ht="12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</row>
    <row r="464" spans="1:32" ht="12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</row>
    <row r="465" spans="1:32" ht="12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</row>
    <row r="466" spans="1:32" ht="12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</row>
    <row r="467" spans="1:32" ht="12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</row>
    <row r="468" spans="1:32" ht="12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</row>
    <row r="469" spans="1:32" ht="12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</row>
    <row r="470" spans="1:32" ht="12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</row>
    <row r="471" spans="1:32" ht="12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</row>
    <row r="472" spans="1:32" ht="12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</row>
    <row r="473" spans="1:32" ht="12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</row>
    <row r="474" spans="1:32" ht="12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</row>
    <row r="475" spans="1:32" ht="12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</row>
    <row r="476" spans="1:32" ht="12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</row>
    <row r="477" spans="1:32" ht="12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</row>
    <row r="478" spans="1:32" ht="12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</row>
    <row r="479" spans="1:32" ht="12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</row>
    <row r="480" spans="1:32" ht="12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</row>
    <row r="481" spans="1:32" ht="12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</row>
    <row r="482" spans="1:32" ht="12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</row>
    <row r="483" spans="1:32" ht="12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</row>
    <row r="484" spans="1:32" ht="12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</row>
    <row r="485" spans="1:32" ht="12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</row>
    <row r="486" spans="1:32" ht="12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</row>
    <row r="487" spans="1:32" ht="12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</row>
    <row r="488" spans="1:32" ht="12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</row>
    <row r="489" spans="1:32" ht="12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</row>
    <row r="490" spans="1:32" ht="12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</row>
    <row r="491" spans="1:32" ht="12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</row>
    <row r="492" spans="1:32" ht="12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</row>
    <row r="493" spans="1:32" ht="12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</row>
    <row r="494" spans="1:32" ht="12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</row>
    <row r="495" spans="1:32" ht="12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</row>
    <row r="496" spans="1:32" ht="12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</row>
    <row r="497" spans="1:32" ht="12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</row>
    <row r="498" spans="1:32" ht="12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</row>
    <row r="499" spans="1:32" ht="12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</row>
    <row r="500" spans="1:32" ht="12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</row>
    <row r="501" spans="1:32" ht="12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</row>
    <row r="502" spans="1:32" ht="12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</row>
    <row r="503" spans="1:32" ht="12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</row>
    <row r="504" spans="1:32" ht="12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</row>
    <row r="505" spans="1:32" ht="12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</row>
    <row r="506" spans="1:32" ht="12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</row>
    <row r="507" spans="1:32" ht="12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</row>
    <row r="508" spans="1:32" ht="12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</row>
    <row r="509" spans="1:32" ht="12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</row>
    <row r="510" spans="1:32" ht="12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</row>
    <row r="511" spans="1:32" ht="12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</row>
    <row r="512" spans="1:32" ht="12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</row>
    <row r="513" spans="1:32" ht="12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</row>
    <row r="514" spans="1:32" ht="12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</row>
    <row r="515" spans="1:32" ht="12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</row>
    <row r="516" spans="1:32" ht="12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</row>
    <row r="517" spans="1:32" ht="12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</row>
    <row r="518" spans="1:32" ht="12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</row>
    <row r="519" spans="1:32" ht="12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</row>
    <row r="520" spans="1:32" ht="12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</row>
    <row r="521" spans="1:32" ht="12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</row>
    <row r="522" spans="1:32" ht="12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</row>
    <row r="523" spans="1:32" ht="12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</row>
    <row r="524" spans="1:32" ht="12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</row>
    <row r="525" spans="1:32" ht="12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</row>
    <row r="526" spans="1:32" ht="12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</row>
    <row r="527" spans="1:32" ht="12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</row>
    <row r="528" spans="1:32" ht="12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</row>
    <row r="529" spans="1:32" ht="12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</row>
    <row r="530" spans="1:32" ht="12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</row>
    <row r="531" spans="1:32" ht="12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</row>
    <row r="532" spans="1:32" ht="12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</row>
    <row r="533" spans="1:32" ht="12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</row>
    <row r="534" spans="1:32" ht="12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</row>
    <row r="535" spans="1:32" ht="12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</row>
    <row r="536" spans="1:32" ht="12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</row>
    <row r="537" spans="1:32" ht="12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</row>
    <row r="538" spans="1:32" ht="12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</row>
    <row r="539" spans="1:32" ht="12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</row>
    <row r="540" spans="1:32" ht="12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</row>
    <row r="541" spans="1:32" ht="12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</row>
    <row r="542" spans="1:32" ht="12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</row>
    <row r="543" spans="1:32" ht="12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</row>
    <row r="544" spans="1:32" ht="12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</row>
    <row r="545" spans="1:32" ht="12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</row>
    <row r="546" spans="1:32" ht="12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</row>
    <row r="547" spans="1:32" ht="12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</row>
    <row r="548" spans="1:32" ht="12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</row>
    <row r="549" spans="1:32" ht="12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</row>
    <row r="550" spans="1:32" ht="12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</row>
    <row r="551" spans="1:32" ht="12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</row>
    <row r="552" spans="1:32" ht="12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</row>
    <row r="553" spans="1:32" ht="12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</row>
    <row r="554" spans="1:32" ht="12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</row>
    <row r="555" spans="1:32" ht="12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</row>
    <row r="556" spans="1:32" ht="12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</row>
    <row r="557" spans="1:32" ht="12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</row>
    <row r="558" spans="1:32" ht="12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</row>
    <row r="559" spans="1:32" ht="12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</row>
    <row r="560" spans="1:32" ht="12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</row>
    <row r="561" spans="1:32" ht="12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</row>
    <row r="562" spans="1:32" ht="12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</row>
    <row r="563" spans="1:32" ht="12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</row>
    <row r="564" spans="1:32" ht="12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</row>
    <row r="565" spans="1:32" ht="12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</row>
    <row r="566" spans="1:32" ht="12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</row>
    <row r="567" spans="1:32" ht="12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</row>
    <row r="568" spans="1:32" ht="12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</row>
    <row r="569" spans="1:32" ht="12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</row>
    <row r="570" spans="1:32" ht="12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</row>
    <row r="571" spans="1:32" ht="12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</row>
    <row r="572" spans="1:32" ht="12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</row>
    <row r="573" spans="1:32" ht="12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</row>
    <row r="574" spans="1:32" ht="12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</row>
    <row r="575" spans="1:32" ht="12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</row>
    <row r="576" spans="1:32" ht="12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</row>
    <row r="577" spans="1:32" ht="12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</row>
    <row r="578" spans="1:32" ht="12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</row>
    <row r="579" spans="1:32" ht="12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</row>
    <row r="580" spans="1:32" ht="12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</row>
    <row r="581" spans="1:32" ht="12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</row>
    <row r="582" spans="1:32" ht="12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</row>
    <row r="583" spans="1:32" ht="12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</row>
    <row r="584" spans="1:32" ht="12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</row>
    <row r="585" spans="1:32" ht="12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</row>
    <row r="586" spans="1:32" ht="12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</row>
    <row r="587" spans="1:32" ht="12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</row>
    <row r="588" spans="1:32" ht="12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</row>
    <row r="589" spans="1:32" ht="12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</row>
    <row r="590" spans="1:32" ht="12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</row>
    <row r="591" spans="1:32" ht="12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</row>
    <row r="592" spans="1:32" ht="12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</row>
    <row r="593" spans="1:32" ht="12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</row>
    <row r="594" spans="1:32" ht="12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</row>
    <row r="595" spans="1:32" ht="12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</row>
    <row r="596" spans="1:32" ht="12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</row>
    <row r="597" spans="1:32" ht="12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</row>
    <row r="598" spans="1:32" ht="12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</row>
    <row r="599" spans="1:32" ht="12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</row>
    <row r="600" spans="1:32" ht="12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</row>
    <row r="601" spans="1:32" ht="12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</row>
    <row r="602" spans="1:32" ht="12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</row>
    <row r="603" spans="1:32" ht="12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</row>
    <row r="604" spans="1:32" ht="12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</row>
    <row r="605" spans="1:32" ht="12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</row>
    <row r="606" spans="1:32" ht="12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</row>
    <row r="607" spans="1:32" ht="12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</row>
    <row r="608" spans="1:32" ht="12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</row>
    <row r="609" spans="1:32" ht="12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</row>
    <row r="610" spans="1:32" ht="12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</row>
    <row r="611" spans="1:32" ht="12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</row>
    <row r="612" spans="1:32" ht="12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</row>
    <row r="613" spans="1:32" ht="12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</row>
    <row r="614" spans="1:32" ht="12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</row>
    <row r="615" spans="1:32" ht="12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</row>
    <row r="616" spans="1:32" ht="12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</row>
    <row r="617" spans="1:32" ht="12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</row>
    <row r="618" spans="1:32" ht="12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</row>
    <row r="619" spans="1:32" ht="12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</row>
    <row r="620" spans="1:32" ht="12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</row>
    <row r="621" spans="1:32" ht="12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</row>
    <row r="622" spans="1:32" ht="12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</row>
    <row r="623" spans="1:32" ht="12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</row>
    <row r="624" spans="1:32" ht="12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</row>
    <row r="625" spans="1:32" ht="12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</row>
    <row r="626" spans="1:32" ht="12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</row>
    <row r="627" spans="1:32" ht="12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</row>
    <row r="628" spans="1:32" ht="12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</row>
    <row r="629" spans="1:32" ht="12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</row>
    <row r="630" spans="1:32" ht="12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</row>
    <row r="631" spans="1:32" ht="12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</row>
    <row r="632" spans="1:32" ht="12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</row>
    <row r="633" spans="1:32" ht="12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</row>
    <row r="634" spans="1:32" ht="12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</row>
    <row r="635" spans="1:32" ht="12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</row>
    <row r="636" spans="1:32" ht="12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</row>
    <row r="637" spans="1:32" ht="12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</row>
    <row r="638" spans="1:32" ht="12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</row>
    <row r="639" spans="1:32" ht="12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</row>
    <row r="640" spans="1:32" ht="12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</row>
    <row r="641" spans="1:32" ht="12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</row>
    <row r="642" spans="1:32" ht="12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</row>
    <row r="643" spans="1:32" ht="12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</row>
    <row r="644" spans="1:32" ht="12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</row>
    <row r="645" spans="1:32" ht="12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</row>
    <row r="646" spans="1:32" ht="12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</row>
    <row r="647" spans="1:32" ht="12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</row>
    <row r="648" spans="1:32" ht="12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</row>
    <row r="649" spans="1:32" ht="12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</row>
    <row r="650" spans="1:32" ht="12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</row>
    <row r="651" spans="1:32" ht="12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</row>
    <row r="652" spans="1:32" ht="12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</row>
    <row r="653" spans="1:32" ht="12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</row>
    <row r="654" spans="1:32" ht="12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</row>
    <row r="655" spans="1:32" ht="12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</row>
    <row r="656" spans="1:32" ht="12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</row>
    <row r="657" spans="1:32" ht="12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</row>
    <row r="658" spans="1:32" ht="12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</row>
    <row r="659" spans="1:32" ht="12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</row>
    <row r="660" spans="1:32" ht="12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</row>
    <row r="661" spans="1:32" ht="12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</row>
    <row r="662" spans="1:32" ht="12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</row>
    <row r="663" spans="1:32" ht="12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</row>
    <row r="664" spans="1:32" ht="12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</row>
    <row r="665" spans="1:32" ht="12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</row>
    <row r="666" spans="1:32" ht="12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</row>
    <row r="667" spans="1:32" ht="12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</row>
    <row r="668" spans="1:32" ht="12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</row>
    <row r="669" spans="1:32" ht="12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</row>
    <row r="670" spans="1:32" ht="12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</row>
    <row r="671" spans="1:32" ht="12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</row>
    <row r="672" spans="1:32" ht="12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</row>
    <row r="673" spans="1:32" ht="12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</row>
    <row r="674" spans="1:32" ht="12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</row>
    <row r="675" spans="1:32" ht="12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</row>
    <row r="676" spans="1:32" ht="12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</row>
    <row r="677" spans="1:32" ht="12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</row>
    <row r="678" spans="1:32" ht="12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</row>
    <row r="679" spans="1:32" ht="12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</row>
    <row r="680" spans="1:32" ht="12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</row>
    <row r="681" spans="1:32" ht="12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</row>
    <row r="682" spans="1:32" ht="12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</row>
    <row r="683" spans="1:32" ht="12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</row>
    <row r="684" spans="1:32" ht="12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</row>
    <row r="685" spans="1:32" ht="12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</row>
    <row r="686" spans="1:32" ht="12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</row>
    <row r="687" spans="1:32" ht="12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</row>
    <row r="688" spans="1:32" ht="12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</row>
    <row r="689" spans="1:32" ht="12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</row>
    <row r="690" spans="1:32" ht="12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</row>
    <row r="691" spans="1:32" ht="12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</row>
    <row r="692" spans="1:32" ht="12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</row>
    <row r="693" spans="1:32" ht="12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</row>
    <row r="694" spans="1:32" ht="12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</row>
    <row r="695" spans="1:32" ht="12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</row>
    <row r="696" spans="1:32" ht="12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</row>
    <row r="697" spans="1:32" ht="12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</row>
    <row r="698" spans="1:32" ht="12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</row>
    <row r="699" spans="1:32" ht="12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</row>
    <row r="700" spans="1:32" ht="12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</row>
    <row r="701" spans="1:32" ht="12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</row>
    <row r="702" spans="1:32" ht="12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</row>
    <row r="703" spans="1:32" ht="12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</row>
    <row r="704" spans="1:32" ht="12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</row>
    <row r="705" spans="1:32" ht="12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</row>
    <row r="706" spans="1:32" ht="12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</row>
    <row r="707" spans="1:32" ht="12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</row>
    <row r="708" spans="1:32" ht="12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</row>
    <row r="709" spans="1:32" ht="12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</row>
    <row r="710" spans="1:32" ht="12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</row>
    <row r="711" spans="1:32" ht="12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</row>
    <row r="712" spans="1:32" ht="12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</row>
    <row r="713" spans="1:32" ht="12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</row>
    <row r="714" spans="1:32" ht="12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</row>
    <row r="715" spans="1:32" ht="12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</row>
    <row r="716" spans="1:32" ht="12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</row>
    <row r="717" spans="1:32" ht="12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</row>
    <row r="718" spans="1:32" ht="12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</row>
    <row r="719" spans="1:32" ht="12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</row>
    <row r="720" spans="1:32" ht="12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</row>
    <row r="721" spans="1:32" ht="12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</row>
    <row r="722" spans="1:32" ht="12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</row>
    <row r="723" spans="1:32" ht="12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</row>
    <row r="724" spans="1:32" ht="12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</row>
    <row r="725" spans="1:32" ht="12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</row>
    <row r="726" spans="1:32" ht="12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</row>
    <row r="727" spans="1:32" ht="12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</row>
    <row r="728" spans="1:32" ht="12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</row>
    <row r="729" spans="1:32" ht="12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</row>
    <row r="730" spans="1:32" ht="12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</row>
    <row r="731" spans="1:32" ht="12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</row>
    <row r="732" spans="1:32" ht="12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</row>
    <row r="733" spans="1:32" ht="12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</row>
    <row r="734" spans="1:32" ht="12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</row>
    <row r="735" spans="1:32" ht="12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</row>
    <row r="736" spans="1:32" ht="12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</row>
    <row r="737" spans="1:32" ht="12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</row>
    <row r="738" spans="1:32" ht="12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</row>
    <row r="739" spans="1:32" ht="12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</row>
    <row r="740" spans="1:32" ht="12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</row>
    <row r="741" spans="1:32" ht="12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</row>
    <row r="742" spans="1:32" ht="12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</row>
    <row r="743" spans="1:32" ht="12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</row>
    <row r="744" spans="1:32" ht="12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</row>
    <row r="745" spans="1:32" ht="12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</row>
    <row r="746" spans="1:32" ht="12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</row>
    <row r="747" spans="1:32" ht="12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</row>
    <row r="748" spans="1:32" ht="12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</row>
    <row r="749" spans="1:32" ht="12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</row>
    <row r="750" spans="1:32" ht="12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</row>
    <row r="751" spans="1:32" ht="12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</row>
    <row r="752" spans="1:32" ht="12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</row>
    <row r="753" spans="1:32" ht="12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</row>
    <row r="754" spans="1:32" ht="12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</row>
    <row r="755" spans="1:32" ht="12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</row>
    <row r="756" spans="1:32" ht="12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</row>
    <row r="757" spans="1:32" ht="12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</row>
    <row r="758" spans="1:32" ht="12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</row>
    <row r="759" spans="1:32" ht="12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</row>
    <row r="760" spans="1:32" ht="12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</row>
    <row r="761" spans="1:32" ht="12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</row>
    <row r="762" spans="1:32" ht="12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</row>
    <row r="763" spans="1:32" ht="12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</row>
    <row r="764" spans="1:32" ht="12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</row>
    <row r="765" spans="1:32" ht="12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</row>
    <row r="766" spans="1:32" ht="12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</row>
    <row r="767" spans="1:32" ht="12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</row>
    <row r="768" spans="1:32" ht="12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</row>
    <row r="769" spans="1:32" ht="12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</row>
    <row r="770" spans="1:32" ht="12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</row>
    <row r="771" spans="1:32" ht="12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</row>
    <row r="772" spans="1:32" ht="12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</row>
    <row r="773" spans="1:32" ht="12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</row>
    <row r="774" spans="1:32" ht="12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</row>
    <row r="775" spans="1:32" ht="12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</row>
    <row r="776" spans="1:32" ht="12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</row>
    <row r="777" spans="1:32" ht="12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</row>
    <row r="778" spans="1:32" ht="12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</row>
    <row r="779" spans="1:32" ht="12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</row>
    <row r="780" spans="1:32" ht="12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</row>
    <row r="781" spans="1:32" ht="12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</row>
    <row r="782" spans="1:32" ht="12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</row>
    <row r="783" spans="1:32" ht="12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</row>
    <row r="784" spans="1:32" ht="12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</row>
    <row r="785" spans="1:32" ht="12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</row>
    <row r="786" spans="1:32" ht="12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</row>
    <row r="787" spans="1:32" ht="12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</row>
    <row r="788" spans="1:32" ht="12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</row>
    <row r="789" spans="1:32" ht="12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</row>
    <row r="790" spans="1:32" ht="12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</row>
    <row r="791" spans="1:32" ht="12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</row>
    <row r="792" spans="1:32" ht="12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</row>
    <row r="793" spans="1:32" ht="12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</row>
    <row r="794" spans="1:32" ht="12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</row>
    <row r="795" spans="1:32" ht="12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</row>
    <row r="796" spans="1:32" ht="12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</row>
    <row r="797" spans="1:32" ht="12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</row>
    <row r="798" spans="1:32" ht="12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</row>
    <row r="799" spans="1:32" ht="12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</row>
    <row r="800" spans="1:32" ht="12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</row>
    <row r="801" spans="1:32" ht="12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</row>
    <row r="802" spans="1:32" ht="12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</row>
    <row r="803" spans="1:32" ht="12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</row>
    <row r="804" spans="1:32" ht="12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</row>
    <row r="805" spans="1:32" ht="12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</row>
    <row r="806" spans="1:32" ht="12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</row>
    <row r="807" spans="1:32" ht="12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</row>
    <row r="808" spans="1:32" ht="12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</row>
    <row r="809" spans="1:32" ht="12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</row>
    <row r="810" spans="1:32" ht="12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</row>
    <row r="811" spans="1:32" ht="12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</row>
    <row r="812" spans="1:32" ht="12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</row>
    <row r="813" spans="1:32" ht="12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</row>
    <row r="814" spans="1:32" ht="12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</row>
    <row r="815" spans="1:32" ht="12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</row>
    <row r="816" spans="1:32" ht="12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</row>
    <row r="817" spans="1:32" ht="12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</row>
    <row r="818" spans="1:32" ht="12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</row>
    <row r="819" spans="1:32" ht="12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</row>
    <row r="820" spans="1:32" ht="12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</row>
    <row r="821" spans="1:32" ht="12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</row>
    <row r="822" spans="1:32" ht="12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</row>
    <row r="823" spans="1:32" ht="12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</row>
    <row r="824" spans="1:32" ht="12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</row>
    <row r="825" spans="1:32" ht="12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</row>
    <row r="826" spans="1:32" ht="12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</row>
    <row r="827" spans="1:32" ht="12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</row>
    <row r="828" spans="1:32" ht="12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</row>
    <row r="829" spans="1:32" ht="12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</row>
    <row r="830" spans="1:32" ht="12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</row>
    <row r="831" spans="1:32" ht="12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</row>
    <row r="832" spans="1:32" ht="12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</row>
    <row r="833" spans="1:32" ht="12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</row>
    <row r="834" spans="1:32" ht="12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</row>
    <row r="835" spans="1:32" ht="12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</row>
    <row r="836" spans="1:32" ht="12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</row>
    <row r="837" spans="1:32" ht="12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</row>
    <row r="838" spans="1:32" ht="12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</row>
    <row r="839" spans="1:32" ht="12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</row>
    <row r="840" spans="1:32" ht="12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</row>
    <row r="841" spans="1:32" ht="12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</row>
    <row r="842" spans="1:32" ht="12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</row>
    <row r="843" spans="1:32" ht="12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</row>
    <row r="844" spans="1:32" ht="12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</row>
    <row r="845" spans="1:32" ht="12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</row>
    <row r="846" spans="1:32" ht="12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</row>
    <row r="847" spans="1:32" ht="12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</row>
    <row r="848" spans="1:32" ht="12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</row>
    <row r="849" spans="1:32" ht="12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</row>
    <row r="850" spans="1:32" ht="12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</row>
    <row r="851" spans="1:32" ht="12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</row>
    <row r="852" spans="1:32" ht="12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</row>
    <row r="853" spans="1:32" ht="12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</row>
    <row r="854" spans="1:32" ht="12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</row>
    <row r="855" spans="1:32" ht="12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</row>
    <row r="856" spans="1:32" ht="12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</row>
    <row r="857" spans="1:32" ht="12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</row>
    <row r="858" spans="1:32" ht="12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</row>
    <row r="859" spans="1:32" ht="12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</row>
    <row r="860" spans="1:32" ht="12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</row>
    <row r="861" spans="1:32" ht="12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</row>
    <row r="862" spans="1:32" ht="12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</row>
    <row r="863" spans="1:32" ht="12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</row>
    <row r="864" spans="1:32" ht="12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</row>
    <row r="865" spans="1:32" ht="12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</row>
    <row r="866" spans="1:32" ht="12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</row>
    <row r="867" spans="1:32" ht="12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</row>
    <row r="868" spans="1:32" ht="12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</row>
    <row r="869" spans="1:32" ht="12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</row>
    <row r="870" spans="1:32" ht="12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</row>
    <row r="871" spans="1:32" ht="12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</row>
    <row r="872" spans="1:32" ht="12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</row>
    <row r="873" spans="1:32" ht="12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</row>
    <row r="874" spans="1:32" ht="12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</row>
    <row r="875" spans="1:32" ht="12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</row>
    <row r="876" spans="1:32" ht="12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</row>
    <row r="877" spans="1:32" ht="12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</row>
    <row r="878" spans="1:32" ht="12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</row>
    <row r="879" spans="1:32" ht="12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</row>
    <row r="880" spans="1:32" ht="12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</row>
    <row r="881" spans="1:32" ht="12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</row>
    <row r="882" spans="1:32" ht="12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</row>
    <row r="883" spans="1:32" ht="12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</row>
    <row r="884" spans="1:32" ht="12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</row>
    <row r="885" spans="1:32" ht="12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</row>
    <row r="886" spans="1:32" ht="12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</row>
    <row r="887" spans="1:32" ht="12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</row>
    <row r="888" spans="1:32" ht="12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</row>
    <row r="889" spans="1:32" ht="12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</row>
    <row r="890" spans="1:32" ht="12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</row>
    <row r="891" spans="1:32" ht="12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</row>
    <row r="892" spans="1:32" ht="12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</row>
    <row r="893" spans="1:32" ht="12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</row>
    <row r="894" spans="1:32" ht="12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</row>
    <row r="895" spans="1:32" ht="12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</row>
    <row r="896" spans="1:32" ht="12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</row>
    <row r="897" spans="1:32" ht="12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</row>
    <row r="898" spans="1:32" ht="12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</row>
    <row r="899" spans="1:32" ht="12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</row>
    <row r="900" spans="1:32" ht="12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</row>
    <row r="901" spans="1:32" ht="12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</row>
    <row r="902" spans="1:32" ht="12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</row>
    <row r="903" spans="1:32" ht="12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</row>
    <row r="904" spans="1:32" ht="12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</row>
    <row r="905" spans="1:32" ht="12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</row>
    <row r="906" spans="1:32" ht="12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</row>
    <row r="907" spans="1:32" ht="12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</row>
    <row r="908" spans="1:32" ht="12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</row>
    <row r="909" spans="1:32" ht="12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</row>
    <row r="910" spans="1:32" ht="12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</row>
    <row r="911" spans="1:32" ht="12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</row>
    <row r="912" spans="1:32" ht="12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</row>
    <row r="913" spans="1:32" ht="12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</row>
    <row r="914" spans="1:32" ht="12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</row>
    <row r="915" spans="1:32" ht="12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</row>
    <row r="916" spans="1:32" ht="12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</row>
    <row r="917" spans="1:32" ht="12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</row>
    <row r="918" spans="1:32" ht="12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</row>
    <row r="919" spans="1:32" ht="12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</row>
    <row r="920" spans="1:32" ht="12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</row>
    <row r="921" spans="1:32" ht="12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</row>
    <row r="922" spans="1:32" ht="12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</row>
    <row r="923" spans="1:32" ht="12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</row>
    <row r="924" spans="1:32" ht="12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</row>
    <row r="925" spans="1:32" ht="12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</row>
    <row r="926" spans="1:32" ht="12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</row>
    <row r="927" spans="1:32" ht="12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</row>
    <row r="928" spans="1:32" ht="12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</row>
    <row r="929" spans="1:32" ht="12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</row>
    <row r="930" spans="1:32" ht="12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</row>
    <row r="931" spans="1:32" ht="12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</row>
    <row r="932" spans="1:32" ht="12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</row>
    <row r="933" spans="1:32" ht="12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</row>
    <row r="934" spans="1:32" ht="12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</row>
    <row r="935" spans="1:32" ht="12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</row>
    <row r="936" spans="1:32" ht="12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</row>
    <row r="937" spans="1:32" ht="12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</row>
    <row r="938" spans="1:32" ht="12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</row>
    <row r="939" spans="1:32" ht="12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</row>
    <row r="940" spans="1:32" ht="12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</row>
    <row r="941" spans="1:32" ht="12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</row>
    <row r="942" spans="1:32" ht="12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</row>
    <row r="943" spans="1:32" ht="12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</row>
    <row r="944" spans="1:32" ht="12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</row>
    <row r="945" spans="1:32" ht="12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</row>
    <row r="946" spans="1:32" ht="12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</row>
    <row r="947" spans="1:32" ht="12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</row>
    <row r="948" spans="1:32" ht="12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</row>
    <row r="949" spans="1:32" ht="12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</row>
    <row r="950" spans="1:32" ht="12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</row>
    <row r="951" spans="1:32" ht="12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</row>
    <row r="952" spans="1:32" ht="12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</row>
    <row r="953" spans="1:32" ht="12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</row>
    <row r="954" spans="1:32" ht="12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</row>
    <row r="955" spans="1:32" ht="12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</row>
    <row r="956" spans="1:32" ht="12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</row>
    <row r="957" spans="1:32" ht="12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</row>
    <row r="958" spans="1:32" ht="12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</row>
    <row r="959" spans="1:32" ht="12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</row>
    <row r="960" spans="1:32" ht="12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</row>
    <row r="961" spans="1:32" ht="12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</row>
    <row r="962" spans="1:32" ht="12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</row>
    <row r="963" spans="1:32" ht="12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</row>
    <row r="964" spans="1:32" ht="12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</row>
    <row r="965" spans="1:32" ht="12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</row>
    <row r="966" spans="1:32" ht="12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</row>
    <row r="967" spans="1:32" ht="12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</row>
    <row r="968" spans="1:32" ht="12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</row>
    <row r="969" spans="1:32" ht="12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</row>
    <row r="970" spans="1:32" ht="12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</row>
    <row r="971" spans="1:32" ht="12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</row>
    <row r="972" spans="1:32" ht="12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</row>
    <row r="973" spans="1:32" ht="12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</row>
    <row r="974" spans="1:32" ht="12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</row>
    <row r="975" spans="1:32" ht="12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</row>
    <row r="976" spans="1:32" ht="12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</row>
    <row r="977" spans="1:32" ht="12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</row>
    <row r="978" spans="1:32" ht="12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</row>
    <row r="979" spans="1:32" ht="12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</row>
    <row r="980" spans="1:32" ht="12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</row>
    <row r="981" spans="1:32" ht="12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</row>
    <row r="982" spans="1:32" ht="12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</row>
    <row r="983" spans="1:32" ht="12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</row>
    <row r="984" spans="1:32" ht="12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</row>
    <row r="985" spans="1:32" ht="12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</row>
    <row r="986" spans="1:32" ht="12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</row>
    <row r="987" spans="1:32" ht="12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</row>
    <row r="988" spans="1:32" ht="12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</row>
    <row r="989" spans="1:32" ht="12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</row>
    <row r="990" spans="1:32" ht="12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</row>
    <row r="991" spans="1:32" ht="12.7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</row>
    <row r="992" spans="1:32" ht="12.7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</row>
    <row r="993" spans="1:32" ht="12.7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</row>
    <row r="994" spans="1:32" ht="12.7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</row>
    <row r="995" spans="1:32" ht="12.7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</row>
    <row r="996" spans="1:32" ht="12.7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</row>
    <row r="997" spans="1:32" ht="12.7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</row>
    <row r="998" spans="1:32" ht="12.7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</row>
    <row r="999" spans="1:32" ht="12.7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</row>
    <row r="1000" spans="1:32" ht="12.7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</row>
    <row r="1001" spans="1:32" ht="12.7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</row>
    <row r="1002" spans="1:32" ht="12.7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</row>
    <row r="1003" spans="1:32" ht="12.7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</row>
    <row r="1004" spans="1:32" ht="12.7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</row>
    <row r="1005" spans="1:32" ht="12.7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</row>
    <row r="1006" spans="1:32" ht="12.7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</row>
    <row r="1007" spans="1:32" ht="12.7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</row>
    <row r="1008" spans="1:32" ht="12.7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</row>
    <row r="1009" spans="1:32" ht="12.7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</row>
  </sheetData>
  <mergeCells count="1">
    <mergeCell ref="O3:O7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1" r:id="rId8"/>
    <hyperlink ref="G12" r:id="rId9"/>
    <hyperlink ref="G13" r:id="rId10"/>
    <hyperlink ref="G14" r:id="rId11"/>
    <hyperlink ref="G15" r:id="rId12"/>
    <hyperlink ref="G16" r:id="rId13"/>
    <hyperlink ref="G18" r:id="rId14"/>
    <hyperlink ref="G19" r:id="rId15"/>
    <hyperlink ref="G20" r:id="rId16"/>
    <hyperlink ref="G21" r:id="rId17"/>
    <hyperlink ref="G22" r:id="rId18"/>
    <hyperlink ref="G23" r:id="rId19"/>
    <hyperlink ref="G24" r:id="rId20"/>
    <hyperlink ref="G25" r:id="rId21"/>
    <hyperlink ref="G26" r:id="rId22"/>
    <hyperlink ref="G27" r:id="rId23"/>
    <hyperlink ref="G28" r:id="rId24"/>
    <hyperlink ref="G29" r:id="rId25"/>
    <hyperlink ref="G30" r:id="rId26"/>
    <hyperlink ref="G32" r:id="rId27"/>
    <hyperlink ref="G33" r:id="rId28"/>
    <hyperlink ref="G34" r:id="rId29"/>
    <hyperlink ref="G35" r:id="rId30"/>
    <hyperlink ref="G36" r:id="rId31"/>
    <hyperlink ref="G37" r:id="rId32"/>
    <hyperlink ref="G38" r:id="rId33"/>
    <hyperlink ref="G39" r:id="rId34"/>
    <hyperlink ref="G40" r:id="rId35"/>
    <hyperlink ref="G41" r:id="rId36"/>
    <hyperlink ref="G42" r:id="rId37"/>
  </hyperlinks>
  <pageMargins left="0.7" right="0.7" top="0.75" bottom="0.75" header="0.3" footer="0.3"/>
  <tableParts count="1">
    <tablePart r:id="rId3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Longchamps</dc:creator>
  <cp:lastModifiedBy>Jennifer Longchamps</cp:lastModifiedBy>
  <dcterms:created xsi:type="dcterms:W3CDTF">2018-05-25T21:07:03Z</dcterms:created>
  <dcterms:modified xsi:type="dcterms:W3CDTF">2018-05-25T21:07:03Z</dcterms:modified>
</cp:coreProperties>
</file>